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1570" windowHeight="11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List1!$A$1:$J$547</definedName>
  </definedNames>
  <calcPr calcId="145621"/>
</workbook>
</file>

<file path=xl/calcChain.xml><?xml version="1.0" encoding="utf-8"?>
<calcChain xmlns="http://schemas.openxmlformats.org/spreadsheetml/2006/main">
  <c r="F534" i="1" l="1"/>
  <c r="H535" i="1"/>
  <c r="H534" i="1"/>
  <c r="H499" i="1" l="1"/>
  <c r="H369" i="1"/>
  <c r="D541" i="1" l="1"/>
  <c r="D538" i="1"/>
  <c r="D535" i="1"/>
  <c r="D532" i="1"/>
  <c r="D529" i="1"/>
  <c r="D518" i="1"/>
  <c r="D514" i="1"/>
  <c r="D511" i="1"/>
  <c r="D508" i="1"/>
  <c r="D505" i="1"/>
  <c r="D464" i="1"/>
  <c r="D456" i="1"/>
  <c r="D449" i="1"/>
  <c r="D439" i="1"/>
  <c r="D433" i="1"/>
  <c r="D411" i="1"/>
  <c r="D406" i="1"/>
  <c r="D400" i="1"/>
  <c r="D395" i="1"/>
  <c r="D377" i="1"/>
  <c r="D374" i="1"/>
  <c r="D361" i="1"/>
  <c r="D358" i="1"/>
  <c r="D348" i="1"/>
  <c r="D337" i="1"/>
  <c r="D334" i="1"/>
  <c r="D322" i="1"/>
  <c r="D315" i="1"/>
  <c r="D305" i="1"/>
  <c r="D293" i="1"/>
  <c r="D290" i="1"/>
  <c r="D286" i="1"/>
  <c r="D282" i="1"/>
  <c r="D275" i="1"/>
  <c r="D257" i="1"/>
  <c r="D251" i="1"/>
  <c r="D242" i="1"/>
  <c r="D223" i="1"/>
  <c r="D220" i="1"/>
  <c r="D208" i="1"/>
  <c r="D196" i="1"/>
  <c r="D193" i="1"/>
  <c r="D189" i="1"/>
  <c r="D182" i="1"/>
  <c r="D174" i="1"/>
  <c r="D171" i="1"/>
  <c r="D167" i="1"/>
  <c r="D159" i="1"/>
  <c r="D520" i="1" s="1"/>
  <c r="D523" i="1" s="1"/>
  <c r="D133" i="1"/>
  <c r="D136" i="1" s="1"/>
  <c r="D130" i="1"/>
  <c r="D126" i="1"/>
  <c r="D122" i="1"/>
  <c r="D115" i="1"/>
  <c r="D112" i="1"/>
  <c r="D108" i="1"/>
  <c r="D104" i="1"/>
  <c r="D101" i="1"/>
  <c r="D98" i="1"/>
  <c r="D89" i="1"/>
  <c r="D86" i="1"/>
  <c r="D80" i="1"/>
  <c r="D74" i="1"/>
  <c r="D70" i="1"/>
  <c r="D67" i="1"/>
  <c r="D64" i="1"/>
  <c r="D61" i="1"/>
  <c r="D58" i="1"/>
  <c r="D55" i="1"/>
  <c r="D50" i="1"/>
  <c r="D47" i="1"/>
  <c r="D44" i="1"/>
  <c r="D41" i="1"/>
  <c r="D36" i="1"/>
  <c r="D24" i="1"/>
  <c r="D138" i="1" s="1"/>
  <c r="D522" i="1" s="1"/>
  <c r="D21" i="1"/>
  <c r="D524" i="1" l="1"/>
  <c r="D544" i="1" s="1"/>
  <c r="D38" i="1"/>
  <c r="F70" i="1" l="1"/>
  <c r="H70" i="1"/>
  <c r="H69" i="1"/>
  <c r="H164" i="1"/>
  <c r="H118" i="1" l="1"/>
  <c r="F275" i="1" l="1"/>
  <c r="H274" i="1"/>
  <c r="F535" i="1" l="1"/>
  <c r="F541" i="1"/>
  <c r="F538" i="1"/>
  <c r="F532" i="1"/>
  <c r="F529" i="1"/>
  <c r="F518" i="1"/>
  <c r="F514" i="1"/>
  <c r="F511" i="1"/>
  <c r="F508" i="1"/>
  <c r="F505" i="1"/>
  <c r="F464" i="1"/>
  <c r="F456" i="1"/>
  <c r="F449" i="1"/>
  <c r="F439" i="1"/>
  <c r="F433" i="1"/>
  <c r="F411" i="1"/>
  <c r="F406" i="1"/>
  <c r="F400" i="1"/>
  <c r="F395" i="1"/>
  <c r="F377" i="1"/>
  <c r="F374" i="1"/>
  <c r="F361" i="1"/>
  <c r="F358" i="1"/>
  <c r="F348" i="1"/>
  <c r="F337" i="1"/>
  <c r="F334" i="1"/>
  <c r="F322" i="1"/>
  <c r="F315" i="1"/>
  <c r="F305" i="1"/>
  <c r="F293" i="1"/>
  <c r="F290" i="1"/>
  <c r="F286" i="1"/>
  <c r="F282" i="1"/>
  <c r="F257" i="1"/>
  <c r="F251" i="1"/>
  <c r="F242" i="1"/>
  <c r="F223" i="1"/>
  <c r="F220" i="1"/>
  <c r="F208" i="1"/>
  <c r="F196" i="1"/>
  <c r="F193" i="1"/>
  <c r="F189" i="1"/>
  <c r="F182" i="1"/>
  <c r="F174" i="1"/>
  <c r="F171" i="1"/>
  <c r="F167" i="1"/>
  <c r="F159" i="1"/>
  <c r="F133" i="1"/>
  <c r="F136" i="1" s="1"/>
  <c r="F130" i="1"/>
  <c r="F126" i="1"/>
  <c r="F122" i="1"/>
  <c r="F115" i="1"/>
  <c r="F112" i="1"/>
  <c r="F108" i="1"/>
  <c r="F104" i="1"/>
  <c r="F101" i="1"/>
  <c r="F98" i="1"/>
  <c r="F89" i="1"/>
  <c r="F86" i="1"/>
  <c r="F80" i="1"/>
  <c r="F74" i="1"/>
  <c r="F67" i="1"/>
  <c r="F64" i="1"/>
  <c r="F61" i="1"/>
  <c r="F58" i="1"/>
  <c r="F55" i="1"/>
  <c r="F50" i="1"/>
  <c r="F47" i="1"/>
  <c r="F44" i="1"/>
  <c r="F41" i="1"/>
  <c r="F36" i="1"/>
  <c r="F24" i="1"/>
  <c r="F21" i="1"/>
  <c r="F38" i="1" l="1"/>
  <c r="F520" i="1"/>
  <c r="F523" i="1" s="1"/>
  <c r="F138" i="1"/>
  <c r="F522" i="1" s="1"/>
  <c r="F524" i="1" l="1"/>
  <c r="F544" i="1" s="1"/>
  <c r="H66" i="1"/>
  <c r="H273" i="1"/>
  <c r="H206" i="1" l="1"/>
  <c r="H467" i="1" l="1"/>
  <c r="H188" i="1" l="1"/>
  <c r="H393" i="1"/>
  <c r="H461" i="1"/>
  <c r="H264" i="1"/>
  <c r="H154" i="1"/>
  <c r="H229" i="1" l="1"/>
  <c r="H517" i="1" l="1"/>
  <c r="H518" i="1" s="1"/>
  <c r="H245" i="1"/>
  <c r="H540" i="1" l="1"/>
  <c r="H537" i="1"/>
  <c r="H531" i="1"/>
  <c r="H528" i="1"/>
  <c r="H27" i="1"/>
  <c r="H513" i="1" l="1"/>
  <c r="H514" i="1" s="1"/>
  <c r="H510" i="1"/>
  <c r="H511" i="1" s="1"/>
  <c r="H507" i="1"/>
  <c r="H508" i="1" s="1"/>
  <c r="H504" i="1"/>
  <c r="H503" i="1"/>
  <c r="H502" i="1"/>
  <c r="H501" i="1"/>
  <c r="H500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5" i="1"/>
  <c r="H474" i="1"/>
  <c r="H473" i="1"/>
  <c r="H472" i="1"/>
  <c r="H471" i="1"/>
  <c r="H470" i="1"/>
  <c r="H469" i="1"/>
  <c r="H468" i="1"/>
  <c r="H466" i="1"/>
  <c r="H463" i="1"/>
  <c r="H462" i="1"/>
  <c r="H460" i="1"/>
  <c r="H459" i="1"/>
  <c r="H458" i="1"/>
  <c r="H455" i="1"/>
  <c r="H454" i="1"/>
  <c r="H453" i="1"/>
  <c r="H452" i="1"/>
  <c r="H451" i="1"/>
  <c r="H448" i="1"/>
  <c r="H447" i="1"/>
  <c r="H446" i="1"/>
  <c r="H445" i="1"/>
  <c r="H444" i="1"/>
  <c r="H443" i="1"/>
  <c r="H442" i="1"/>
  <c r="H441" i="1"/>
  <c r="H438" i="1"/>
  <c r="H437" i="1"/>
  <c r="H436" i="1"/>
  <c r="H435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0" i="1"/>
  <c r="H409" i="1"/>
  <c r="H408" i="1"/>
  <c r="H405" i="1"/>
  <c r="H404" i="1"/>
  <c r="H403" i="1"/>
  <c r="H402" i="1"/>
  <c r="H399" i="1"/>
  <c r="H398" i="1"/>
  <c r="H397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6" i="1"/>
  <c r="H377" i="1" s="1"/>
  <c r="H373" i="1"/>
  <c r="H372" i="1"/>
  <c r="H371" i="1"/>
  <c r="H370" i="1"/>
  <c r="H368" i="1"/>
  <c r="H367" i="1"/>
  <c r="H366" i="1"/>
  <c r="H365" i="1"/>
  <c r="H364" i="1"/>
  <c r="H363" i="1"/>
  <c r="H360" i="1"/>
  <c r="H361" i="1" s="1"/>
  <c r="H357" i="1"/>
  <c r="H356" i="1"/>
  <c r="H355" i="1"/>
  <c r="H354" i="1"/>
  <c r="H353" i="1"/>
  <c r="H352" i="1"/>
  <c r="H351" i="1"/>
  <c r="H350" i="1"/>
  <c r="H347" i="1"/>
  <c r="H346" i="1"/>
  <c r="H345" i="1"/>
  <c r="H344" i="1"/>
  <c r="H343" i="1"/>
  <c r="H342" i="1"/>
  <c r="H341" i="1"/>
  <c r="H340" i="1"/>
  <c r="H339" i="1"/>
  <c r="H336" i="1"/>
  <c r="H337" i="1" s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4" i="1"/>
  <c r="H313" i="1"/>
  <c r="H312" i="1"/>
  <c r="H311" i="1"/>
  <c r="H310" i="1"/>
  <c r="H309" i="1"/>
  <c r="H308" i="1"/>
  <c r="H307" i="1"/>
  <c r="H304" i="1"/>
  <c r="H303" i="1"/>
  <c r="H302" i="1"/>
  <c r="H301" i="1"/>
  <c r="H300" i="1"/>
  <c r="H299" i="1"/>
  <c r="H298" i="1"/>
  <c r="H297" i="1"/>
  <c r="H296" i="1"/>
  <c r="H295" i="1"/>
  <c r="H292" i="1"/>
  <c r="H293" i="1" s="1"/>
  <c r="H289" i="1"/>
  <c r="H288" i="1"/>
  <c r="H285" i="1"/>
  <c r="H284" i="1"/>
  <c r="H281" i="1"/>
  <c r="H280" i="1"/>
  <c r="H279" i="1"/>
  <c r="H278" i="1"/>
  <c r="H277" i="1"/>
  <c r="H272" i="1"/>
  <c r="H271" i="1"/>
  <c r="H270" i="1"/>
  <c r="H269" i="1"/>
  <c r="H268" i="1"/>
  <c r="H267" i="1"/>
  <c r="H266" i="1"/>
  <c r="H265" i="1"/>
  <c r="H263" i="1"/>
  <c r="H262" i="1"/>
  <c r="H261" i="1"/>
  <c r="H260" i="1"/>
  <c r="H259" i="1"/>
  <c r="H256" i="1"/>
  <c r="H255" i="1"/>
  <c r="H254" i="1"/>
  <c r="H253" i="1"/>
  <c r="H250" i="1"/>
  <c r="H249" i="1"/>
  <c r="H248" i="1"/>
  <c r="H247" i="1"/>
  <c r="H246" i="1"/>
  <c r="H244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8" i="1"/>
  <c r="H227" i="1"/>
  <c r="H226" i="1"/>
  <c r="H225" i="1"/>
  <c r="H219" i="1"/>
  <c r="H218" i="1"/>
  <c r="H217" i="1"/>
  <c r="H216" i="1"/>
  <c r="H215" i="1"/>
  <c r="H214" i="1"/>
  <c r="H213" i="1"/>
  <c r="H212" i="1"/>
  <c r="H211" i="1"/>
  <c r="H210" i="1"/>
  <c r="H207" i="1"/>
  <c r="H205" i="1"/>
  <c r="H204" i="1"/>
  <c r="H203" i="1"/>
  <c r="H202" i="1"/>
  <c r="H201" i="1"/>
  <c r="H200" i="1"/>
  <c r="H199" i="1"/>
  <c r="H198" i="1"/>
  <c r="H195" i="1"/>
  <c r="H196" i="1" s="1"/>
  <c r="H192" i="1"/>
  <c r="H191" i="1"/>
  <c r="H187" i="1"/>
  <c r="H186" i="1"/>
  <c r="H185" i="1"/>
  <c r="H184" i="1"/>
  <c r="H181" i="1"/>
  <c r="H180" i="1"/>
  <c r="H179" i="1"/>
  <c r="H178" i="1"/>
  <c r="H177" i="1"/>
  <c r="H176" i="1"/>
  <c r="H173" i="1"/>
  <c r="H174" i="1" s="1"/>
  <c r="H170" i="1"/>
  <c r="H169" i="1"/>
  <c r="H166" i="1"/>
  <c r="H165" i="1"/>
  <c r="H163" i="1"/>
  <c r="H162" i="1"/>
  <c r="H161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5" i="1"/>
  <c r="H132" i="1"/>
  <c r="H133" i="1" s="1"/>
  <c r="H129" i="1"/>
  <c r="H128" i="1"/>
  <c r="H125" i="1"/>
  <c r="H124" i="1"/>
  <c r="H121" i="1"/>
  <c r="H120" i="1"/>
  <c r="H119" i="1"/>
  <c r="H117" i="1"/>
  <c r="H114" i="1"/>
  <c r="H115" i="1" s="1"/>
  <c r="H111" i="1"/>
  <c r="H110" i="1"/>
  <c r="H107" i="1"/>
  <c r="H106" i="1"/>
  <c r="H104" i="1"/>
  <c r="H100" i="1"/>
  <c r="H101" i="1" s="1"/>
  <c r="H97" i="1"/>
  <c r="H96" i="1"/>
  <c r="H95" i="1"/>
  <c r="H94" i="1"/>
  <c r="H93" i="1"/>
  <c r="H92" i="1"/>
  <c r="H91" i="1"/>
  <c r="H88" i="1"/>
  <c r="H89" i="1" s="1"/>
  <c r="H85" i="1"/>
  <c r="H84" i="1"/>
  <c r="H83" i="1"/>
  <c r="H82" i="1"/>
  <c r="H79" i="1"/>
  <c r="H78" i="1"/>
  <c r="H77" i="1"/>
  <c r="H76" i="1"/>
  <c r="H73" i="1"/>
  <c r="H74" i="1" s="1"/>
  <c r="H63" i="1"/>
  <c r="H64" i="1" s="1"/>
  <c r="H60" i="1"/>
  <c r="H61" i="1" s="1"/>
  <c r="H57" i="1"/>
  <c r="H54" i="1"/>
  <c r="H53" i="1"/>
  <c r="H52" i="1"/>
  <c r="H49" i="1"/>
  <c r="H50" i="1" s="1"/>
  <c r="H46" i="1"/>
  <c r="H47" i="1" s="1"/>
  <c r="H44" i="1"/>
  <c r="H40" i="1"/>
  <c r="H41" i="1" s="1"/>
  <c r="H35" i="1"/>
  <c r="H34" i="1"/>
  <c r="H33" i="1"/>
  <c r="H32" i="1"/>
  <c r="H31" i="1"/>
  <c r="H30" i="1"/>
  <c r="H29" i="1"/>
  <c r="H28" i="1"/>
  <c r="H26" i="1"/>
  <c r="H23" i="1"/>
  <c r="H24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41" i="1"/>
  <c r="H538" i="1"/>
  <c r="H532" i="1"/>
  <c r="H529" i="1"/>
  <c r="H275" i="1" l="1"/>
  <c r="H58" i="1"/>
  <c r="H67" i="1" s="1"/>
  <c r="H193" i="1"/>
  <c r="H290" i="1"/>
  <c r="H130" i="1"/>
  <c r="H21" i="1"/>
  <c r="H112" i="1"/>
  <c r="H322" i="1"/>
  <c r="H334" i="1"/>
  <c r="H358" i="1"/>
  <c r="H395" i="1"/>
  <c r="H159" i="1"/>
  <c r="H182" i="1"/>
  <c r="H189" i="1"/>
  <c r="H208" i="1"/>
  <c r="H411" i="1"/>
  <c r="H36" i="1"/>
  <c r="H108" i="1"/>
  <c r="H505" i="1"/>
  <c r="H251" i="1"/>
  <c r="H257" i="1"/>
  <c r="H286" i="1"/>
  <c r="H520" i="1"/>
  <c r="H55" i="1"/>
  <c r="H98" i="1"/>
  <c r="H282" i="1"/>
  <c r="H305" i="1"/>
  <c r="H374" i="1"/>
  <c r="H406" i="1"/>
  <c r="H433" i="1"/>
  <c r="H439" i="1"/>
  <c r="H449" i="1"/>
  <c r="H456" i="1"/>
  <c r="H167" i="1"/>
  <c r="H171" i="1"/>
  <c r="H220" i="1"/>
  <c r="H315" i="1"/>
  <c r="H348" i="1"/>
  <c r="H400" i="1"/>
  <c r="H464" i="1"/>
  <c r="H522" i="1"/>
  <c r="H80" i="1"/>
  <c r="H86" i="1"/>
  <c r="H122" i="1"/>
  <c r="H126" i="1"/>
  <c r="H136" i="1"/>
  <c r="H242" i="1"/>
  <c r="C523" i="1"/>
  <c r="C522" i="1"/>
  <c r="H222" i="1"/>
  <c r="H223" i="1" s="1"/>
  <c r="H38" i="1" l="1"/>
  <c r="H138" i="1"/>
  <c r="H523" i="1" l="1"/>
  <c r="H524" i="1" l="1"/>
</calcChain>
</file>

<file path=xl/sharedStrings.xml><?xml version="1.0" encoding="utf-8"?>
<sst xmlns="http://schemas.openxmlformats.org/spreadsheetml/2006/main" count="756" uniqueCount="263">
  <si>
    <t xml:space="preserve"> </t>
  </si>
  <si>
    <t>OdPa</t>
  </si>
  <si>
    <t>Pol</t>
  </si>
  <si>
    <t>Popis</t>
  </si>
  <si>
    <t>0000</t>
  </si>
  <si>
    <t>Daň z příjmu fyz. osob ze záv. čin</t>
  </si>
  <si>
    <t>Daň z příjmu FO</t>
  </si>
  <si>
    <t>Daň z příjmu FO z kapitálových výnosů</t>
  </si>
  <si>
    <t>Daň z příjmu právnických osob</t>
  </si>
  <si>
    <t>Daň z příjmu právnických osob za obce</t>
  </si>
  <si>
    <t>Odvody za odnětí půdy ze zem. půd. fondu</t>
  </si>
  <si>
    <t>Daň z přidané hodnoty</t>
  </si>
  <si>
    <t>Poplatek ze psů</t>
  </si>
  <si>
    <t>Popl.za použ.veřejného prostr.</t>
  </si>
  <si>
    <t>Správní poplatky</t>
  </si>
  <si>
    <t>Daň z nemovitostí</t>
  </si>
  <si>
    <t>1xxx</t>
  </si>
  <si>
    <t>Daňové příjmy</t>
  </si>
  <si>
    <t>*</t>
  </si>
  <si>
    <t xml:space="preserve">Splátky půjček od podnik. - FO </t>
  </si>
  <si>
    <t>2xxx</t>
  </si>
  <si>
    <t>Splátky půjček</t>
  </si>
  <si>
    <t>Neinv.přijaté dotace z všeob.pokl.spr.</t>
  </si>
  <si>
    <t xml:space="preserve">Ostatní neinv. přijaté transfery ze SR </t>
  </si>
  <si>
    <t>Neinv.přijaté transfery od obcí</t>
  </si>
  <si>
    <t>Neinv.přijaté dotace od kraje</t>
  </si>
  <si>
    <t>Převody z rozpočtových účtů</t>
  </si>
  <si>
    <t>Investiční dotace ze státních fondů</t>
  </si>
  <si>
    <t>Investiční dotace od krajů</t>
  </si>
  <si>
    <t>4xxx</t>
  </si>
  <si>
    <t>Dotace</t>
  </si>
  <si>
    <t>Bez ODPA</t>
  </si>
  <si>
    <t>Příjmy z poskytování služeb a výrobků</t>
  </si>
  <si>
    <t>Pěstební činnost</t>
  </si>
  <si>
    <t>Příjem z pronájmu pozemků</t>
  </si>
  <si>
    <t>Ost. záležitosti lesního hospodářství</t>
  </si>
  <si>
    <t>Příjmy z úhrad vydobyv.prost.a vydob.nerostů</t>
  </si>
  <si>
    <t>Ostatní záležitosti těžebního průmyslu</t>
  </si>
  <si>
    <t xml:space="preserve">Příjmy z pronájmu ost.nemovitostí </t>
  </si>
  <si>
    <t xml:space="preserve">Odvádění a čištění odpadních vod </t>
  </si>
  <si>
    <t>Činnost knihovnická</t>
  </si>
  <si>
    <t>Příjmy z postytování služeb</t>
  </si>
  <si>
    <t>Příjmy z pronájmu ost.nemovitostí</t>
  </si>
  <si>
    <t>Zájmová činn.v kultuře</t>
  </si>
  <si>
    <t>Příjmy z pronájmu ost.nemovitostí-byty</t>
  </si>
  <si>
    <t>Přijaté nekapitálové příspěvky a náhrady</t>
  </si>
  <si>
    <t>Příjmy z prodeje ost.nemovitostí</t>
  </si>
  <si>
    <t>Bytové hospodářství</t>
  </si>
  <si>
    <t>Příjmy z pronájmu ost.nemovitostí-nebyt.pr.</t>
  </si>
  <si>
    <t>Přijaté nekap.příspěvky a náhrady</t>
  </si>
  <si>
    <t>Příjmy z prodeje ost.nemovitostí-nebyt.pr.</t>
  </si>
  <si>
    <t>Nebytové hospodářství</t>
  </si>
  <si>
    <t>Pohřebnictví</t>
  </si>
  <si>
    <t>Příjmy z pronájmu pozemků</t>
  </si>
  <si>
    <t>Příjmy z prodeje pozemků</t>
  </si>
  <si>
    <t>Komunální služby a územní rozvoj j.n.</t>
  </si>
  <si>
    <t>Sběr a svoz komunálního odpadu</t>
  </si>
  <si>
    <t>Prodej materiálu</t>
  </si>
  <si>
    <t>Péče o vzhled obcí a veřejnou zeleň</t>
  </si>
  <si>
    <t>Ostatní nedaňové příjmy</t>
  </si>
  <si>
    <t>Prevence vzniku odpadů</t>
  </si>
  <si>
    <t>Přijaté sankční platby od státu, obcí a krajů</t>
  </si>
  <si>
    <t>Příjem z poskytování služeb a výrobků</t>
  </si>
  <si>
    <t>Přijaté pojistné náhrady</t>
  </si>
  <si>
    <t>Příjmy z úroků</t>
  </si>
  <si>
    <t>Příjmy a výd.z úvěrových a fin.operací</t>
  </si>
  <si>
    <t>Ostatní nedan. příjmy j.n.</t>
  </si>
  <si>
    <t>Finanční operace j.n.</t>
  </si>
  <si>
    <t>Příjmy z fin. vypoř. min let mezi krajem</t>
  </si>
  <si>
    <t>Finanční vypořádání minulých let</t>
  </si>
  <si>
    <t>PŘÍJMY CELKEM:</t>
  </si>
  <si>
    <t>Platy zaměstnanců</t>
  </si>
  <si>
    <t>Ostatní osobní výdaje</t>
  </si>
  <si>
    <t>Sociální pojištění zaměstnavatel</t>
  </si>
  <si>
    <t>Zdravotní pojištění zaměstnavatel</t>
  </si>
  <si>
    <t>Ochranné pomůcky</t>
  </si>
  <si>
    <t>Prádlo, oděv a obuv</t>
  </si>
  <si>
    <t>Drobný hmotný inv.a neinv.majetek</t>
  </si>
  <si>
    <t>Nákup materiálu j.n.</t>
  </si>
  <si>
    <t>Pohonné hmoty a maziva</t>
  </si>
  <si>
    <t>Služby peněžních ústavů</t>
  </si>
  <si>
    <t>Školení</t>
  </si>
  <si>
    <t>Nákup služeb j.n.</t>
  </si>
  <si>
    <t>Opravy a udržování</t>
  </si>
  <si>
    <t>Platby daní a poplatků</t>
  </si>
  <si>
    <t>Dopravní prostředky</t>
  </si>
  <si>
    <t xml:space="preserve">Budovy, haly a stavby </t>
  </si>
  <si>
    <t>Stroje, přístroje a zařízení</t>
  </si>
  <si>
    <t>Silnice</t>
  </si>
  <si>
    <t>Ostatní záležitosti pozemních komunikací</t>
  </si>
  <si>
    <t>Provoz veřejné silniční dopravy</t>
  </si>
  <si>
    <t>Ostatní osobní náklady</t>
  </si>
  <si>
    <t>Nákup materiálu</t>
  </si>
  <si>
    <t>Úroky vlastní</t>
  </si>
  <si>
    <t>Budovy, haly a stavby</t>
  </si>
  <si>
    <t>Pitná voda</t>
  </si>
  <si>
    <t>Odvádění a čištění odpadních vod+kaly</t>
  </si>
  <si>
    <t>Nákup ostatních služeb</t>
  </si>
  <si>
    <t>Vodní toky a vodní díla j.n.</t>
  </si>
  <si>
    <t>Budovy, haly, stavby</t>
  </si>
  <si>
    <t>Předškolní zařízení</t>
  </si>
  <si>
    <t>Věcné dary</t>
  </si>
  <si>
    <t>Neinv.příspěvky zřízeným přísp.org.</t>
  </si>
  <si>
    <t>Základní školy</t>
  </si>
  <si>
    <t>Drobný hmotný dlouhodobý majetek</t>
  </si>
  <si>
    <t>Nájemné</t>
  </si>
  <si>
    <t>Ost. zál. předškolní výchovy a zákl. vzdělání</t>
  </si>
  <si>
    <t>Neinvest.dotace příspěvkovým organizacím.</t>
  </si>
  <si>
    <t>Ostatní záležitosti vzděávání</t>
  </si>
  <si>
    <t>Platy zaměstnanců v prac. poměru</t>
  </si>
  <si>
    <t>Knihy, učební pomůcky a tisk</t>
  </si>
  <si>
    <t>El.energie</t>
  </si>
  <si>
    <t>Služby pošt</t>
  </si>
  <si>
    <t>Služby telekomunikací a radikomunikací</t>
  </si>
  <si>
    <t>Programové vybavení</t>
  </si>
  <si>
    <t>Cestovné</t>
  </si>
  <si>
    <t xml:space="preserve">Pohoštění </t>
  </si>
  <si>
    <t>Činnosti knihovnické</t>
  </si>
  <si>
    <t>Služby školení</t>
  </si>
  <si>
    <t>Nákup služeb</t>
  </si>
  <si>
    <t>Rozhlas a televize</t>
  </si>
  <si>
    <t>Studená voda</t>
  </si>
  <si>
    <t>Pevná paliva</t>
  </si>
  <si>
    <t>Zájmová činnost v kultuře - KTD</t>
  </si>
  <si>
    <t>Poštovné</t>
  </si>
  <si>
    <t>Pohoštění</t>
  </si>
  <si>
    <t>Ostatní záležitosti kultury, církví a spolků</t>
  </si>
  <si>
    <t>Ostatní neinvest.dotace nezisk.org.</t>
  </si>
  <si>
    <t>Budovy, stavby</t>
  </si>
  <si>
    <t>Tělovýchovná činnost j.n.</t>
  </si>
  <si>
    <t>Neinvestiční dotace občanským sdruž.</t>
  </si>
  <si>
    <t>Využití volného času dětí a mládeže</t>
  </si>
  <si>
    <t>Ostatní zájmová činnost</t>
  </si>
  <si>
    <t>Elektrická energie</t>
  </si>
  <si>
    <t>Poradenské a právní služby</t>
  </si>
  <si>
    <t>Veřejné osvětlení</t>
  </si>
  <si>
    <t>Školení a vzdělávání</t>
  </si>
  <si>
    <t>Ostatní nákupy dlouh.nehmotného majetku</t>
  </si>
  <si>
    <t>Územní plánování</t>
  </si>
  <si>
    <t>Nájemné za půdu</t>
  </si>
  <si>
    <t>Stroje, přístroje, zařízení</t>
  </si>
  <si>
    <t>Nákup pozemků</t>
  </si>
  <si>
    <t>Siciální pojištění zaměstnavatel</t>
  </si>
  <si>
    <t>Drobný hm.a nehm.invest.a neinvest.maj.</t>
  </si>
  <si>
    <t>Sběr a svoz komunálních odpadů</t>
  </si>
  <si>
    <t>Neinv. transf. veř. rozpočtům místní úrovně</t>
  </si>
  <si>
    <t>Budovy, haly a stavby - skládka</t>
  </si>
  <si>
    <t>Rekultivace půdy po skládkách odpadů</t>
  </si>
  <si>
    <t>Pononné hmoty a maziva</t>
  </si>
  <si>
    <t>Služby školení a vzdělávání</t>
  </si>
  <si>
    <t>Ostatní neinv.transfery</t>
  </si>
  <si>
    <t>Dary obyvatelstvu</t>
  </si>
  <si>
    <t>Sociální péče a poradenství</t>
  </si>
  <si>
    <t>Ost.sociální péče a pomoc ost.skup.občanů</t>
  </si>
  <si>
    <t>Ost. záležit. civilní připravenosti na krizové stavy</t>
  </si>
  <si>
    <t>Ostatní platy</t>
  </si>
  <si>
    <t>Drobný hmotný dlouhodobý mjetek</t>
  </si>
  <si>
    <t>Ostatní neinvestiční dotace nezisk.apod.org</t>
  </si>
  <si>
    <t>Požární ochrana - dobrovolná část</t>
  </si>
  <si>
    <t>Odměny členů zastupitelstva</t>
  </si>
  <si>
    <t>Místní zastupitelské orgány</t>
  </si>
  <si>
    <t>Povinné pojištění na veřejné zdravotní pojištění</t>
  </si>
  <si>
    <t>Služby zpracování dat</t>
  </si>
  <si>
    <t>Volby do Parlamentu ČR</t>
  </si>
  <si>
    <t>Volby do zastupitelstev územních samospr.celků</t>
  </si>
  <si>
    <t>Sociální pojištění</t>
  </si>
  <si>
    <t>Zdravotní pojištění</t>
  </si>
  <si>
    <t>Ostatní povinné pojstné hr.zaměstnavatel.</t>
  </si>
  <si>
    <t>Léky a zdravotnický materiál</t>
  </si>
  <si>
    <t>Drobný hmotný majetek</t>
  </si>
  <si>
    <t>Studná voda</t>
  </si>
  <si>
    <t>Konzultační, poradenské a právní služby</t>
  </si>
  <si>
    <t>Poskytované zálohy vlastní pokladně</t>
  </si>
  <si>
    <t>Zaplacené sankce</t>
  </si>
  <si>
    <t>Vecné dary</t>
  </si>
  <si>
    <t>Nákup kolků</t>
  </si>
  <si>
    <t>Činnost místní správy</t>
  </si>
  <si>
    <t>Převody vlastním fondům v rozpočtech úz.</t>
  </si>
  <si>
    <t>Převody vlastním rozpočtovým účtům</t>
  </si>
  <si>
    <t>Platby daní a poplatků státnímu rozpočtu</t>
  </si>
  <si>
    <t>Ostatní finanční operace</t>
  </si>
  <si>
    <t>Výdaje fin. vypoř. min. let mezi krajem</t>
  </si>
  <si>
    <t>VÝDAJE CELKEM:</t>
  </si>
  <si>
    <t>Uhrazené splátky dlouhodobých úvěrů</t>
  </si>
  <si>
    <t>Obecné výdaje z finančních operací</t>
  </si>
  <si>
    <r>
      <t xml:space="preserve">VÝSLEDEK HOSPODAŘENÍ </t>
    </r>
    <r>
      <rPr>
        <sz val="10"/>
        <rFont val="Arial Narrow"/>
        <family val="2"/>
      </rPr>
      <t>provozní</t>
    </r>
  </si>
  <si>
    <t>Nákup ost.paliv a energie</t>
  </si>
  <si>
    <t>Ostatní příjmy z fin.vypořádání předch.let od jiných veř.r.</t>
  </si>
  <si>
    <t>Platby daní a poplatků st.rozpočtu</t>
  </si>
  <si>
    <t>Platby daní a poplatků krajům, obcím a st.fondům</t>
  </si>
  <si>
    <t>Neinv.přijaté transfery od státních fondů</t>
  </si>
  <si>
    <t>Přijaté neinvestiční dary</t>
  </si>
  <si>
    <t>Platby daní a poplatků st. rozpočtu</t>
  </si>
  <si>
    <t>Platby daní a poplatků krajům, obcím a st. fondům</t>
  </si>
  <si>
    <t>Příjmy z prodeje ost.hmotného dlouhod.majetku</t>
  </si>
  <si>
    <t>Neinv.přijaté transfery ze SR v rámci souhr. dot. vztahů</t>
  </si>
  <si>
    <t>Poskytnuté neinvestiční příspěvky a náhrady</t>
  </si>
  <si>
    <t>Poplatek za provoz, shrom.a odstraň.kom.odpadu</t>
  </si>
  <si>
    <t>Převod odvodu z loterií mimo VHP</t>
  </si>
  <si>
    <t>Převod odvodu z VHP</t>
  </si>
  <si>
    <t>Ostatní nákupy dlouhodobého nehmotného majetku</t>
  </si>
  <si>
    <t>Neiv.transfery zřízeným příspěvkovým org.</t>
  </si>
  <si>
    <t>Příjmy z pronájmu ost.nemovitostí a jejich částí</t>
  </si>
  <si>
    <t>Požární ochrana-dobrovolná část</t>
  </si>
  <si>
    <t>Prádlo, oděv, obuv</t>
  </si>
  <si>
    <t>Ochrané pomůcky</t>
  </si>
  <si>
    <t>Pohoné hmoty</t>
  </si>
  <si>
    <t>Příspěvky na infrastrukturu</t>
  </si>
  <si>
    <t>Ostatní příjmy z vlastní činnosti</t>
  </si>
  <si>
    <t>Ostatní správa v ochraně živ.prostředí</t>
  </si>
  <si>
    <t>Vratky platby obcím za cizí žáky</t>
  </si>
  <si>
    <t>Finanční  dary</t>
  </si>
  <si>
    <t>Ostatní finanční činnost jinde nezařazená</t>
  </si>
  <si>
    <t xml:space="preserve">Ostatní přijaté vratky transferů </t>
  </si>
  <si>
    <t>Přijaté sankční platby od jiných subjektů</t>
  </si>
  <si>
    <t>Ostatní investiční transfery ze SR</t>
  </si>
  <si>
    <t>Krátkodobé přijaté půjčené prostředky</t>
  </si>
  <si>
    <t>Krátkodobé přijaté půjčené prostředky   (plus)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</si>
  <si>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</si>
  <si>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</si>
  <si>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</si>
  <si>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</si>
  <si>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Přijaté nekapit.příspěvky a náhrady</t>
  </si>
  <si>
    <t>Stroje, přístroje zařízení</t>
  </si>
  <si>
    <t>Materiál</t>
  </si>
  <si>
    <t>Uhrazené splátky krátkodobě přijatých půjček</t>
  </si>
  <si>
    <t>Návrh</t>
  </si>
  <si>
    <t>rozpočtu</t>
  </si>
  <si>
    <t>Záležitosti kultury j.n. (Galerie)</t>
  </si>
  <si>
    <t>Ostatní nakládání s odpady (sběrný dvůr)</t>
  </si>
  <si>
    <t>Schválený</t>
  </si>
  <si>
    <t>rozpočet</t>
  </si>
  <si>
    <t>Rozpočtová</t>
  </si>
  <si>
    <t>změna</t>
  </si>
  <si>
    <t>Odměny za užití duševního vlastnictví</t>
  </si>
  <si>
    <t>Volby do Evropského parlamentu</t>
  </si>
  <si>
    <t>Zpracování dat</t>
  </si>
  <si>
    <t>Vratky transferů</t>
  </si>
  <si>
    <t>Refundace</t>
  </si>
  <si>
    <t>Změna krátkodobých prostředků na bankovních účtech</t>
  </si>
  <si>
    <t>Změna krátkodobých prostř. na bank. účtech</t>
  </si>
  <si>
    <t>Nákup zboží</t>
  </si>
  <si>
    <t>Prodej zboží</t>
  </si>
  <si>
    <t>Ostatní zaležitosti kultury</t>
  </si>
  <si>
    <t>Disponibilní prostředky pro investice na rok 2015</t>
  </si>
  <si>
    <t>Zisk -</t>
  </si>
  <si>
    <t>1. rozpočtové opatření Městyse Malšice na rok 2015 k 6.1.2015</t>
  </si>
  <si>
    <t>Švadlena</t>
  </si>
  <si>
    <t>Vratka Broukal - početní chyba</t>
  </si>
  <si>
    <t>Kluzák oprava kanálu - vpustě, oprava radaru</t>
  </si>
  <si>
    <t>Intem - demontáže starého rozhlasu</t>
  </si>
  <si>
    <t>Vyučtování služeb dotace Příbramská</t>
  </si>
  <si>
    <t>HD Opravy vrat, zámky, klíče</t>
  </si>
  <si>
    <t>Doplnění tepelných izolací západní strana</t>
  </si>
  <si>
    <t>Čerpadlo na přečerpávání vody ve sklepě Stará škola</t>
  </si>
  <si>
    <t>oprava kanalizace vinárna</t>
  </si>
  <si>
    <t xml:space="preserve">opravy Intem </t>
  </si>
  <si>
    <t>dopnění stávajícího - hřbitov, Briklis</t>
  </si>
  <si>
    <t>Voda SD</t>
  </si>
  <si>
    <t>Výdaje na dotace zregenerace zeleňj</t>
  </si>
  <si>
    <t>Neinv. transfery obcím</t>
  </si>
  <si>
    <t>Veřejnoprávní smlouva Přestupková komise</t>
  </si>
  <si>
    <t>Dobřejice - havárie Janoušek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</si>
</sst>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\ &quot;Kč&quot;"/>
  </numFmts>
  <fonts count="8" x14ac:knownFonts="1">
    <font>
      <sz val="10"/>
      <name val="Arial CE"/>
      <charset val="238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4" fillId="0" borderId="0" xfId="0" applyNumberFormat="1" applyFont="1" applyFill="1" applyBorder="1"/>
    <xf numFmtId="1" fontId="2" fillId="0" borderId="0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8"/>
  <sheetViews>
    <sheetView tabSelected="1" topLeftCell="A427" zoomScaleNormal="100" zoomScaleSheetLayoutView="65" workbookViewId="0">
      <selection activeCell="F535" sqref="F535"/>
    </sheetView>
  </sheetViews>
  <sheetFormatPr defaultRowHeight="12.75" x14ac:dyDescent="0.2"/>
  <cols>
    <col min="1" max="1" width="5.5703125" style="2" customWidth="1"/>
    <col min="2" max="2" width="5.28515625" style="2" customWidth="1"/>
    <col min="3" max="3" width="38" style="2" customWidth="1"/>
    <col min="4" max="4" width="14.140625" style="2" customWidth="1"/>
    <col min="5" max="5" width="3" style="2" customWidth="1"/>
    <col min="6" max="6" width="14.140625" style="2" customWidth="1"/>
    <col min="7" max="7" width="3" style="2" customWidth="1"/>
    <col min="8" max="8" width="14.140625" style="2" customWidth="1"/>
    <col min="9" max="9" width="3" style="2" customWidth="1"/>
    <col min="10" max="10" width="55.85546875" style="2" customWidth="1"/>
    <col min="11" max="16384" width="9.140625" style="2"/>
  </cols>
  <sheetData>
    <row r="1" spans="1:14" ht="20.25" x14ac:dyDescent="0.3">
      <c r="A1" s="1" t="s">
        <v>246</v>
      </c>
      <c r="C1" s="3"/>
    </row>
    <row r="2" spans="1:14" ht="12.75" customHeight="1" x14ac:dyDescent="0.2">
      <c r="A2" s="4" t="s">
        <v>0</v>
      </c>
      <c r="D2" s="5"/>
      <c r="E2" s="6"/>
      <c r="F2" s="5"/>
      <c r="G2" s="6"/>
      <c r="H2" s="5"/>
      <c r="I2" s="6"/>
    </row>
    <row r="3" spans="1:14" ht="12.75" customHeight="1" x14ac:dyDescent="0.2">
      <c r="A3" s="4"/>
      <c r="D3" s="5" t="s">
        <v>230</v>
      </c>
      <c r="E3" s="6"/>
      <c r="F3" s="5" t="s">
        <v>226</v>
      </c>
      <c r="G3" s="6"/>
      <c r="H3" s="5"/>
      <c r="I3" s="6"/>
    </row>
    <row r="4" spans="1:14" ht="12.75" customHeight="1" x14ac:dyDescent="0.2">
      <c r="D4" s="5" t="s">
        <v>231</v>
      </c>
      <c r="E4" s="6"/>
      <c r="F4" s="5" t="s">
        <v>227</v>
      </c>
      <c r="G4" s="6"/>
      <c r="H4" s="5" t="s">
        <v>232</v>
      </c>
      <c r="I4" s="6"/>
    </row>
    <row r="5" spans="1:14" ht="12.75" customHeight="1" x14ac:dyDescent="0.2">
      <c r="A5" s="2" t="s">
        <v>1</v>
      </c>
      <c r="B5" s="7" t="s">
        <v>2</v>
      </c>
      <c r="C5" s="2" t="s">
        <v>3</v>
      </c>
      <c r="D5" s="5">
        <v>2015</v>
      </c>
      <c r="E5" s="6"/>
      <c r="F5" s="5">
        <v>2015</v>
      </c>
      <c r="G5" s="6"/>
      <c r="H5" s="5" t="s">
        <v>233</v>
      </c>
      <c r="I5" s="6"/>
      <c r="J5" s="4"/>
    </row>
    <row r="6" spans="1:14" ht="12.75" customHeight="1" x14ac:dyDescent="0.2">
      <c r="B6" s="7"/>
      <c r="N6" s="2" t="s">
        <v>0</v>
      </c>
    </row>
    <row r="7" spans="1:14" ht="12.75" customHeight="1" x14ac:dyDescent="0.2">
      <c r="A7" s="8" t="s">
        <v>4</v>
      </c>
      <c r="B7" s="2">
        <v>1111</v>
      </c>
      <c r="C7" s="2" t="s">
        <v>5</v>
      </c>
      <c r="D7" s="3">
        <v>4100000</v>
      </c>
      <c r="F7" s="3">
        <v>4100000</v>
      </c>
      <c r="H7" s="3">
        <f>F7-D7</f>
        <v>0</v>
      </c>
    </row>
    <row r="8" spans="1:14" ht="12.75" customHeight="1" x14ac:dyDescent="0.2">
      <c r="A8" s="8" t="s">
        <v>4</v>
      </c>
      <c r="B8" s="2">
        <v>1112</v>
      </c>
      <c r="C8" s="2" t="s">
        <v>6</v>
      </c>
      <c r="D8" s="3">
        <v>725000</v>
      </c>
      <c r="F8" s="3">
        <v>725000</v>
      </c>
      <c r="H8" s="3">
        <f t="shared" ref="H8:H20" si="0">F8-D8</f>
        <v>0</v>
      </c>
    </row>
    <row r="9" spans="1:14" ht="12.75" customHeight="1" x14ac:dyDescent="0.2">
      <c r="A9" s="8" t="s">
        <v>4</v>
      </c>
      <c r="B9" s="2">
        <v>1113</v>
      </c>
      <c r="C9" s="2" t="s">
        <v>7</v>
      </c>
      <c r="D9" s="3">
        <v>495000</v>
      </c>
      <c r="F9" s="3">
        <v>495000</v>
      </c>
      <c r="H9" s="3">
        <f t="shared" si="0"/>
        <v>0</v>
      </c>
    </row>
    <row r="10" spans="1:14" ht="12.75" customHeight="1" x14ac:dyDescent="0.2">
      <c r="A10" s="8" t="s">
        <v>4</v>
      </c>
      <c r="B10" s="2">
        <v>1121</v>
      </c>
      <c r="C10" s="2" t="s">
        <v>8</v>
      </c>
      <c r="D10" s="3">
        <v>4562000</v>
      </c>
      <c r="F10" s="3">
        <v>4562000</v>
      </c>
      <c r="H10" s="3">
        <f t="shared" si="0"/>
        <v>0</v>
      </c>
      <c r="J10" s="3"/>
    </row>
    <row r="11" spans="1:14" ht="12.75" customHeight="1" x14ac:dyDescent="0.2">
      <c r="A11" s="8" t="s">
        <v>4</v>
      </c>
      <c r="B11" s="2">
        <v>1122</v>
      </c>
      <c r="C11" s="2" t="s">
        <v>9</v>
      </c>
      <c r="D11" s="3">
        <v>1200000</v>
      </c>
      <c r="F11" s="3">
        <v>1200000</v>
      </c>
      <c r="H11" s="3">
        <f t="shared" si="0"/>
        <v>0</v>
      </c>
      <c r="J11" s="3"/>
    </row>
    <row r="12" spans="1:14" ht="12.75" customHeight="1" x14ac:dyDescent="0.2">
      <c r="A12" s="8" t="s">
        <v>4</v>
      </c>
      <c r="B12" s="2">
        <v>1211</v>
      </c>
      <c r="C12" s="2" t="s">
        <v>11</v>
      </c>
      <c r="D12" s="3">
        <v>9100000</v>
      </c>
      <c r="F12" s="3">
        <v>9100000</v>
      </c>
      <c r="H12" s="3">
        <f>F12-D12</f>
        <v>0</v>
      </c>
      <c r="J12" s="3"/>
    </row>
    <row r="13" spans="1:14" ht="12.75" customHeight="1" x14ac:dyDescent="0.2">
      <c r="A13" s="8" t="s">
        <v>4</v>
      </c>
      <c r="B13" s="2">
        <v>1334</v>
      </c>
      <c r="C13" s="2" t="s">
        <v>10</v>
      </c>
      <c r="D13" s="3">
        <v>0</v>
      </c>
      <c r="F13" s="3">
        <v>0</v>
      </c>
      <c r="H13" s="3">
        <f t="shared" si="0"/>
        <v>0</v>
      </c>
      <c r="J13" s="3"/>
    </row>
    <row r="14" spans="1:14" ht="12.75" customHeight="1" x14ac:dyDescent="0.2">
      <c r="A14" s="8" t="s">
        <v>4</v>
      </c>
      <c r="B14" s="2">
        <v>1340</v>
      </c>
      <c r="C14" s="2" t="s">
        <v>197</v>
      </c>
      <c r="D14" s="3">
        <v>726000</v>
      </c>
      <c r="F14" s="3">
        <v>726000</v>
      </c>
      <c r="H14" s="3">
        <f t="shared" si="0"/>
        <v>0</v>
      </c>
      <c r="J14" s="3"/>
    </row>
    <row r="15" spans="1:14" ht="12.75" customHeight="1" x14ac:dyDescent="0.2">
      <c r="A15" s="8" t="s">
        <v>4</v>
      </c>
      <c r="B15" s="2">
        <v>1341</v>
      </c>
      <c r="C15" s="2" t="s">
        <v>12</v>
      </c>
      <c r="D15" s="3">
        <v>48000</v>
      </c>
      <c r="F15" s="3">
        <v>48000</v>
      </c>
      <c r="H15" s="3">
        <f t="shared" si="0"/>
        <v>0</v>
      </c>
    </row>
    <row r="16" spans="1:14" ht="12.75" customHeight="1" x14ac:dyDescent="0.2">
      <c r="A16" s="8" t="s">
        <v>4</v>
      </c>
      <c r="B16" s="2">
        <v>1343</v>
      </c>
      <c r="C16" s="2" t="s">
        <v>13</v>
      </c>
      <c r="D16" s="3">
        <v>40000</v>
      </c>
      <c r="F16" s="3">
        <v>40000</v>
      </c>
      <c r="H16" s="3">
        <f t="shared" si="0"/>
        <v>0</v>
      </c>
    </row>
    <row r="17" spans="1:12" ht="12.75" customHeight="1" x14ac:dyDescent="0.2">
      <c r="A17" s="8" t="s">
        <v>4</v>
      </c>
      <c r="B17" s="2">
        <v>1351</v>
      </c>
      <c r="C17" s="2" t="s">
        <v>198</v>
      </c>
      <c r="D17" s="3">
        <v>63000</v>
      </c>
      <c r="F17" s="3">
        <v>63000</v>
      </c>
      <c r="H17" s="3">
        <f t="shared" si="0"/>
        <v>0</v>
      </c>
      <c r="L17" s="2" t="s">
        <v>0</v>
      </c>
    </row>
    <row r="18" spans="1:12" ht="12.75" customHeight="1" x14ac:dyDescent="0.2">
      <c r="A18" s="8" t="s">
        <v>4</v>
      </c>
      <c r="B18" s="2">
        <v>1355</v>
      </c>
      <c r="C18" s="2" t="s">
        <v>199</v>
      </c>
      <c r="D18" s="3">
        <v>5000</v>
      </c>
      <c r="F18" s="3">
        <v>5000</v>
      </c>
      <c r="H18" s="3">
        <f t="shared" si="0"/>
        <v>0</v>
      </c>
    </row>
    <row r="19" spans="1:12" ht="12.75" customHeight="1" x14ac:dyDescent="0.2">
      <c r="A19" s="8" t="s">
        <v>4</v>
      </c>
      <c r="B19" s="2">
        <v>1361</v>
      </c>
      <c r="C19" s="2" t="s">
        <v>14</v>
      </c>
      <c r="D19" s="3">
        <v>30000</v>
      </c>
      <c r="F19" s="3">
        <v>30000</v>
      </c>
      <c r="H19" s="3">
        <f t="shared" si="0"/>
        <v>0</v>
      </c>
    </row>
    <row r="20" spans="1:12" ht="12.75" customHeight="1" x14ac:dyDescent="0.2">
      <c r="A20" s="8" t="s">
        <v>4</v>
      </c>
      <c r="B20" s="2">
        <v>1511</v>
      </c>
      <c r="C20" s="2" t="s">
        <v>15</v>
      </c>
      <c r="D20" s="3">
        <v>2200000</v>
      </c>
      <c r="F20" s="3">
        <v>2200000</v>
      </c>
      <c r="H20" s="3">
        <f t="shared" si="0"/>
        <v>0</v>
      </c>
    </row>
    <row r="21" spans="1:12" s="4" customFormat="1" ht="12.75" customHeight="1" x14ac:dyDescent="0.2">
      <c r="A21" s="9" t="s">
        <v>4</v>
      </c>
      <c r="B21" s="7" t="s">
        <v>16</v>
      </c>
      <c r="C21" s="4" t="s">
        <v>17</v>
      </c>
      <c r="D21" s="10">
        <f>SUM(D7:D20)</f>
        <v>23294000</v>
      </c>
      <c r="E21" s="4" t="s">
        <v>18</v>
      </c>
      <c r="F21" s="10">
        <f>SUM(F7:F20)</f>
        <v>23294000</v>
      </c>
      <c r="G21" s="4" t="s">
        <v>18</v>
      </c>
      <c r="H21" s="10">
        <f>SUM(H7:H20)</f>
        <v>0</v>
      </c>
      <c r="I21" s="4" t="s">
        <v>18</v>
      </c>
      <c r="J21" s="2"/>
    </row>
    <row r="22" spans="1:12" ht="12.75" customHeight="1" x14ac:dyDescent="0.2">
      <c r="A22" s="8"/>
      <c r="D22" s="10"/>
      <c r="E22" s="4"/>
      <c r="F22" s="10"/>
      <c r="G22" s="4"/>
      <c r="H22" s="10"/>
      <c r="I22" s="4"/>
    </row>
    <row r="23" spans="1:12" ht="12.75" customHeight="1" x14ac:dyDescent="0.2">
      <c r="A23" s="8" t="s">
        <v>4</v>
      </c>
      <c r="B23" s="2">
        <v>2411</v>
      </c>
      <c r="C23" s="2" t="s">
        <v>19</v>
      </c>
      <c r="D23" s="3">
        <v>0</v>
      </c>
      <c r="F23" s="3">
        <v>0</v>
      </c>
      <c r="H23" s="3">
        <f>F23-D23</f>
        <v>0</v>
      </c>
    </row>
    <row r="24" spans="1:12" s="4" customFormat="1" ht="12.75" customHeight="1" x14ac:dyDescent="0.2">
      <c r="A24" s="9" t="s">
        <v>4</v>
      </c>
      <c r="B24" s="7" t="s">
        <v>20</v>
      </c>
      <c r="C24" s="4" t="s">
        <v>21</v>
      </c>
      <c r="D24" s="10">
        <f>SUM(D23:D23)</f>
        <v>0</v>
      </c>
      <c r="E24" s="4" t="s">
        <v>18</v>
      </c>
      <c r="F24" s="10">
        <f>SUM(F23:F23)</f>
        <v>0</v>
      </c>
      <c r="G24" s="4" t="s">
        <v>18</v>
      </c>
      <c r="H24" s="10">
        <f>SUM(H23:H23)</f>
        <v>0</v>
      </c>
      <c r="I24" s="4" t="s">
        <v>18</v>
      </c>
      <c r="J24" s="2"/>
    </row>
    <row r="25" spans="1:12" ht="12.75" customHeight="1" x14ac:dyDescent="0.2">
      <c r="A25" s="9"/>
      <c r="B25" s="7"/>
      <c r="C25" s="4"/>
      <c r="D25" s="3"/>
      <c r="F25" s="3"/>
      <c r="H25" s="3"/>
    </row>
    <row r="26" spans="1:12" s="4" customFormat="1" ht="12.75" customHeight="1" x14ac:dyDescent="0.2">
      <c r="A26" s="8" t="s">
        <v>4</v>
      </c>
      <c r="B26" s="2">
        <v>4111</v>
      </c>
      <c r="C26" s="2" t="s">
        <v>22</v>
      </c>
      <c r="D26" s="3"/>
      <c r="E26" s="2"/>
      <c r="F26" s="3"/>
      <c r="G26" s="2"/>
      <c r="H26" s="3">
        <f t="shared" ref="H26:H35" si="1">F26-D26</f>
        <v>0</v>
      </c>
      <c r="I26" s="2"/>
      <c r="J26" s="2"/>
    </row>
    <row r="27" spans="1:12" s="4" customFormat="1" ht="12.75" customHeight="1" x14ac:dyDescent="0.2">
      <c r="A27" s="8" t="s">
        <v>4</v>
      </c>
      <c r="B27" s="2">
        <v>4112</v>
      </c>
      <c r="C27" s="2" t="s">
        <v>195</v>
      </c>
      <c r="D27" s="3"/>
      <c r="E27" s="2"/>
      <c r="F27" s="3"/>
      <c r="G27" s="2"/>
      <c r="H27" s="3">
        <f t="shared" si="1"/>
        <v>0</v>
      </c>
      <c r="I27" s="2"/>
      <c r="J27" s="2"/>
    </row>
    <row r="28" spans="1:12" s="4" customFormat="1" ht="12.75" customHeight="1" x14ac:dyDescent="0.2">
      <c r="A28" s="8" t="s">
        <v>4</v>
      </c>
      <c r="B28" s="2">
        <v>4116</v>
      </c>
      <c r="C28" s="2" t="s">
        <v>23</v>
      </c>
      <c r="D28" s="3"/>
      <c r="E28" s="2"/>
      <c r="F28" s="3"/>
      <c r="G28" s="2"/>
      <c r="H28" s="3">
        <f t="shared" si="1"/>
        <v>0</v>
      </c>
      <c r="I28" s="2"/>
      <c r="J28" s="2"/>
    </row>
    <row r="29" spans="1:12" s="4" customFormat="1" ht="12.75" customHeight="1" x14ac:dyDescent="0.2">
      <c r="A29" s="8" t="s">
        <v>4</v>
      </c>
      <c r="B29" s="2">
        <v>4113</v>
      </c>
      <c r="C29" s="2" t="s">
        <v>190</v>
      </c>
      <c r="D29" s="3"/>
      <c r="E29" s="2"/>
      <c r="F29" s="3"/>
      <c r="G29" s="2"/>
      <c r="H29" s="3">
        <f>F29-D29</f>
        <v>0</v>
      </c>
      <c r="I29" s="2"/>
      <c r="J29" s="2"/>
    </row>
    <row r="30" spans="1:12" s="4" customFormat="1" ht="12.75" customHeight="1" x14ac:dyDescent="0.2">
      <c r="A30" s="8" t="s">
        <v>4</v>
      </c>
      <c r="B30" s="2">
        <v>4121</v>
      </c>
      <c r="C30" s="2" t="s">
        <v>24</v>
      </c>
      <c r="D30" s="3"/>
      <c r="E30" s="2"/>
      <c r="F30" s="3"/>
      <c r="G30" s="2"/>
      <c r="H30" s="3">
        <f t="shared" si="1"/>
        <v>0</v>
      </c>
      <c r="I30" s="2"/>
      <c r="J30" s="2"/>
    </row>
    <row r="31" spans="1:12" s="4" customFormat="1" ht="12.75" customHeight="1" x14ac:dyDescent="0.2">
      <c r="A31" s="8" t="s">
        <v>4</v>
      </c>
      <c r="B31" s="2">
        <v>4122</v>
      </c>
      <c r="C31" s="2" t="s">
        <v>25</v>
      </c>
      <c r="D31" s="3"/>
      <c r="E31" s="2"/>
      <c r="F31" s="3"/>
      <c r="G31" s="2"/>
      <c r="H31" s="3">
        <f t="shared" si="1"/>
        <v>0</v>
      </c>
      <c r="I31" s="2"/>
      <c r="J31" s="2"/>
    </row>
    <row r="32" spans="1:12" s="4" customFormat="1" ht="12.75" customHeight="1" x14ac:dyDescent="0.2">
      <c r="A32" s="8" t="s">
        <v>4</v>
      </c>
      <c r="B32" s="2">
        <v>4134</v>
      </c>
      <c r="C32" s="2" t="s">
        <v>26</v>
      </c>
      <c r="D32" s="3"/>
      <c r="E32" s="2"/>
      <c r="F32" s="3"/>
      <c r="G32" s="2"/>
      <c r="H32" s="3">
        <f t="shared" si="1"/>
        <v>0</v>
      </c>
      <c r="I32" s="2"/>
      <c r="J32" s="2"/>
    </row>
    <row r="33" spans="1:10" s="4" customFormat="1" ht="12.75" customHeight="1" x14ac:dyDescent="0.2">
      <c r="A33" s="8" t="s">
        <v>4</v>
      </c>
      <c r="B33" s="2">
        <v>4213</v>
      </c>
      <c r="C33" s="2" t="s">
        <v>27</v>
      </c>
      <c r="D33" s="3"/>
      <c r="E33" s="2"/>
      <c r="F33" s="3"/>
      <c r="G33" s="2"/>
      <c r="H33" s="3">
        <f t="shared" si="1"/>
        <v>0</v>
      </c>
      <c r="I33" s="2"/>
      <c r="J33" s="2"/>
    </row>
    <row r="34" spans="1:10" s="4" customFormat="1" ht="12.75" customHeight="1" x14ac:dyDescent="0.2">
      <c r="A34" s="8" t="s">
        <v>4</v>
      </c>
      <c r="B34" s="2">
        <v>4216</v>
      </c>
      <c r="C34" s="2" t="s">
        <v>215</v>
      </c>
      <c r="D34" s="3"/>
      <c r="E34" s="2"/>
      <c r="F34" s="3"/>
      <c r="G34" s="2"/>
      <c r="H34" s="3">
        <f>F34-D34</f>
        <v>0</v>
      </c>
      <c r="I34" s="2"/>
      <c r="J34" s="2"/>
    </row>
    <row r="35" spans="1:10" s="4" customFormat="1" ht="12.75" customHeight="1" x14ac:dyDescent="0.2">
      <c r="A35" s="8" t="s">
        <v>4</v>
      </c>
      <c r="B35" s="2">
        <v>4222</v>
      </c>
      <c r="C35" s="2" t="s">
        <v>28</v>
      </c>
      <c r="D35" s="3"/>
      <c r="E35" s="2"/>
      <c r="F35" s="3"/>
      <c r="G35" s="2"/>
      <c r="H35" s="3">
        <f t="shared" si="1"/>
        <v>0</v>
      </c>
      <c r="I35" s="2"/>
      <c r="J35" s="2"/>
    </row>
    <row r="36" spans="1:10" s="4" customFormat="1" ht="12.75" customHeight="1" x14ac:dyDescent="0.2">
      <c r="A36" s="9" t="s">
        <v>4</v>
      </c>
      <c r="B36" s="7" t="s">
        <v>29</v>
      </c>
      <c r="C36" s="4" t="s">
        <v>30</v>
      </c>
      <c r="D36" s="10">
        <f>SUM(D25:D35)</f>
        <v>0</v>
      </c>
      <c r="E36" s="4" t="s">
        <v>18</v>
      </c>
      <c r="F36" s="10">
        <f>SUM(F25:F35)</f>
        <v>0</v>
      </c>
      <c r="G36" s="4" t="s">
        <v>18</v>
      </c>
      <c r="H36" s="10">
        <f>SUM(H25:H35)</f>
        <v>0</v>
      </c>
      <c r="I36" s="4" t="s">
        <v>18</v>
      </c>
      <c r="J36" s="2"/>
    </row>
    <row r="37" spans="1:10" s="4" customFormat="1" ht="12.75" customHeight="1" x14ac:dyDescent="0.2">
      <c r="A37" s="9"/>
      <c r="D37" s="3"/>
      <c r="E37" s="2"/>
      <c r="F37" s="3"/>
      <c r="G37" s="2"/>
      <c r="H37" s="3"/>
      <c r="I37" s="2"/>
      <c r="J37" s="2"/>
    </row>
    <row r="38" spans="1:10" ht="12.75" customHeight="1" x14ac:dyDescent="0.2">
      <c r="A38" s="9" t="s">
        <v>4</v>
      </c>
      <c r="B38" s="4"/>
      <c r="C38" s="4" t="s">
        <v>31</v>
      </c>
      <c r="D38" s="10">
        <f>SUMIF(E7:E37,"*",D7:D37)</f>
        <v>23294000</v>
      </c>
      <c r="F38" s="10">
        <f>SUMIF(G7:G37,"*",F7:F37)</f>
        <v>23294000</v>
      </c>
      <c r="H38" s="10">
        <f>SUMIF(I7:I37,"*",H7:H37)</f>
        <v>0</v>
      </c>
    </row>
    <row r="39" spans="1:10" s="4" customFormat="1" ht="12.75" customHeight="1" x14ac:dyDescent="0.2">
      <c r="A39" s="2"/>
      <c r="B39" s="2"/>
      <c r="C39" s="2"/>
      <c r="D39" s="10"/>
      <c r="F39" s="10"/>
      <c r="H39" s="10"/>
      <c r="J39" s="2"/>
    </row>
    <row r="40" spans="1:10" s="4" customFormat="1" ht="12.75" customHeight="1" x14ac:dyDescent="0.2">
      <c r="A40" s="2">
        <v>1031</v>
      </c>
      <c r="B40" s="2">
        <v>2111</v>
      </c>
      <c r="C40" s="2" t="s">
        <v>32</v>
      </c>
      <c r="D40" s="3">
        <v>4800000</v>
      </c>
      <c r="E40" s="2"/>
      <c r="F40" s="3">
        <v>4800000</v>
      </c>
      <c r="G40" s="2"/>
      <c r="H40" s="3">
        <f>F40-D40</f>
        <v>0</v>
      </c>
      <c r="I40" s="2"/>
      <c r="J40" s="25"/>
    </row>
    <row r="41" spans="1:10" s="4" customFormat="1" ht="12.75" customHeight="1" x14ac:dyDescent="0.2">
      <c r="A41" s="4">
        <v>1031</v>
      </c>
      <c r="B41" s="2"/>
      <c r="C41" s="4" t="s">
        <v>33</v>
      </c>
      <c r="D41" s="10">
        <f>SUM(D40:D40)</f>
        <v>4800000</v>
      </c>
      <c r="E41" s="4" t="s">
        <v>18</v>
      </c>
      <c r="F41" s="10">
        <f>SUM(F40:F40)</f>
        <v>4800000</v>
      </c>
      <c r="G41" s="4" t="s">
        <v>18</v>
      </c>
      <c r="H41" s="10">
        <f>SUM(H40:H40)</f>
        <v>0</v>
      </c>
      <c r="I41" s="4" t="s">
        <v>18</v>
      </c>
      <c r="J41" s="3"/>
    </row>
    <row r="42" spans="1:10" s="4" customFormat="1" ht="12.75" customHeight="1" x14ac:dyDescent="0.2">
      <c r="B42" s="2"/>
      <c r="D42" s="10"/>
      <c r="F42" s="10"/>
      <c r="H42" s="10"/>
      <c r="J42" s="26"/>
    </row>
    <row r="43" spans="1:10" s="4" customFormat="1" ht="12.75" customHeight="1" x14ac:dyDescent="0.2">
      <c r="A43" s="2">
        <v>1039</v>
      </c>
      <c r="B43" s="2">
        <v>2131</v>
      </c>
      <c r="C43" s="2" t="s">
        <v>34</v>
      </c>
      <c r="D43" s="3">
        <v>0</v>
      </c>
      <c r="E43" s="2"/>
      <c r="F43" s="3">
        <v>0</v>
      </c>
      <c r="G43" s="2"/>
      <c r="H43" s="3">
        <v>0</v>
      </c>
      <c r="I43" s="2"/>
      <c r="J43" s="2"/>
    </row>
    <row r="44" spans="1:10" s="4" customFormat="1" ht="12.75" customHeight="1" x14ac:dyDescent="0.2">
      <c r="A44" s="4">
        <v>1039</v>
      </c>
      <c r="B44" s="4" t="s">
        <v>0</v>
      </c>
      <c r="C44" s="4" t="s">
        <v>35</v>
      </c>
      <c r="D44" s="10">
        <f>D43</f>
        <v>0</v>
      </c>
      <c r="E44" s="4" t="s">
        <v>18</v>
      </c>
      <c r="F44" s="10">
        <f>F43</f>
        <v>0</v>
      </c>
      <c r="G44" s="4" t="s">
        <v>18</v>
      </c>
      <c r="H44" s="10">
        <f>H43</f>
        <v>0</v>
      </c>
      <c r="I44" s="4" t="s">
        <v>18</v>
      </c>
      <c r="J44" s="2"/>
    </row>
    <row r="45" spans="1:10" ht="12.75" customHeight="1" x14ac:dyDescent="0.2">
      <c r="A45" s="4"/>
      <c r="C45" s="4"/>
      <c r="D45" s="10"/>
      <c r="E45" s="4"/>
      <c r="F45" s="10"/>
      <c r="G45" s="4"/>
      <c r="H45" s="10"/>
      <c r="I45" s="4"/>
    </row>
    <row r="46" spans="1:10" s="4" customFormat="1" ht="12.75" customHeight="1" x14ac:dyDescent="0.2">
      <c r="A46" s="2">
        <v>2119</v>
      </c>
      <c r="B46" s="2">
        <v>2343</v>
      </c>
      <c r="C46" s="2" t="s">
        <v>36</v>
      </c>
      <c r="D46" s="3">
        <v>35000</v>
      </c>
      <c r="F46" s="3">
        <v>35000</v>
      </c>
      <c r="H46" s="3">
        <f>F46-D46</f>
        <v>0</v>
      </c>
      <c r="J46" s="2"/>
    </row>
    <row r="47" spans="1:10" s="4" customFormat="1" ht="12.75" customHeight="1" x14ac:dyDescent="0.2">
      <c r="A47" s="4">
        <v>2119</v>
      </c>
      <c r="B47" s="2"/>
      <c r="C47" s="4" t="s">
        <v>37</v>
      </c>
      <c r="D47" s="10">
        <f>SUM(D46:D46)</f>
        <v>35000</v>
      </c>
      <c r="E47" s="4" t="s">
        <v>18</v>
      </c>
      <c r="F47" s="10">
        <f>SUM(F46:F46)</f>
        <v>35000</v>
      </c>
      <c r="G47" s="4" t="s">
        <v>18</v>
      </c>
      <c r="H47" s="10">
        <f>SUM(H46:H46)</f>
        <v>0</v>
      </c>
      <c r="I47" s="4" t="s">
        <v>18</v>
      </c>
      <c r="J47" s="2"/>
    </row>
    <row r="48" spans="1:10" s="4" customFormat="1" ht="12.75" customHeight="1" x14ac:dyDescent="0.2">
      <c r="B48" s="2"/>
      <c r="D48" s="10"/>
      <c r="F48" s="10"/>
      <c r="H48" s="10"/>
      <c r="J48" s="2"/>
    </row>
    <row r="49" spans="1:10" s="4" customFormat="1" ht="12.75" customHeight="1" x14ac:dyDescent="0.2">
      <c r="A49" s="2">
        <v>2310</v>
      </c>
      <c r="B49" s="2">
        <v>3122</v>
      </c>
      <c r="C49" s="2" t="s">
        <v>207</v>
      </c>
      <c r="D49" s="3">
        <v>0</v>
      </c>
      <c r="E49" s="2"/>
      <c r="F49" s="3">
        <v>0</v>
      </c>
      <c r="G49" s="2"/>
      <c r="H49" s="3">
        <f>F49-D49</f>
        <v>0</v>
      </c>
      <c r="I49" s="2"/>
      <c r="J49" s="2"/>
    </row>
    <row r="50" spans="1:10" s="4" customFormat="1" ht="12.75" customHeight="1" x14ac:dyDescent="0.2">
      <c r="A50" s="4">
        <v>2310</v>
      </c>
      <c r="B50" s="2"/>
      <c r="C50" s="4" t="s">
        <v>95</v>
      </c>
      <c r="D50" s="10">
        <f>SUM(D48:D49)</f>
        <v>0</v>
      </c>
      <c r="E50" s="4" t="s">
        <v>18</v>
      </c>
      <c r="F50" s="10">
        <f>SUM(F48:F49)</f>
        <v>0</v>
      </c>
      <c r="G50" s="4" t="s">
        <v>18</v>
      </c>
      <c r="H50" s="10">
        <f>SUM(H48:H49)</f>
        <v>0</v>
      </c>
      <c r="I50" s="4" t="s">
        <v>18</v>
      </c>
    </row>
    <row r="51" spans="1:10" s="4" customFormat="1" ht="12.75" customHeight="1" x14ac:dyDescent="0.2">
      <c r="B51" s="2"/>
      <c r="D51" s="10"/>
      <c r="F51" s="10"/>
      <c r="H51" s="10"/>
      <c r="J51" s="2"/>
    </row>
    <row r="52" spans="1:10" ht="12.75" customHeight="1" x14ac:dyDescent="0.2">
      <c r="A52" s="2">
        <v>2321</v>
      </c>
      <c r="B52" s="2">
        <v>2132</v>
      </c>
      <c r="C52" s="2" t="s">
        <v>38</v>
      </c>
      <c r="D52" s="3">
        <v>640000</v>
      </c>
      <c r="F52" s="3">
        <v>640000</v>
      </c>
      <c r="H52" s="3">
        <f>F52-D52</f>
        <v>0</v>
      </c>
    </row>
    <row r="53" spans="1:10" ht="12.75" customHeight="1" x14ac:dyDescent="0.2">
      <c r="A53" s="2">
        <v>2321</v>
      </c>
      <c r="B53" s="2">
        <v>2324</v>
      </c>
      <c r="C53" s="2" t="s">
        <v>222</v>
      </c>
      <c r="D53" s="3">
        <v>0</v>
      </c>
      <c r="F53" s="3">
        <v>0</v>
      </c>
      <c r="H53" s="3">
        <f>F53-D53</f>
        <v>0</v>
      </c>
    </row>
    <row r="54" spans="1:10" ht="12.75" customHeight="1" x14ac:dyDescent="0.2">
      <c r="A54" s="2">
        <v>2321</v>
      </c>
      <c r="B54" s="2">
        <v>3122</v>
      </c>
      <c r="C54" s="2" t="s">
        <v>207</v>
      </c>
      <c r="D54" s="3">
        <v>0</v>
      </c>
      <c r="F54" s="3">
        <v>0</v>
      </c>
      <c r="H54" s="3">
        <f>F54-D54</f>
        <v>0</v>
      </c>
    </row>
    <row r="55" spans="1:10" s="4" customFormat="1" ht="12.75" customHeight="1" x14ac:dyDescent="0.2">
      <c r="A55" s="4">
        <v>2321</v>
      </c>
      <c r="B55" s="2"/>
      <c r="C55" s="4" t="s">
        <v>39</v>
      </c>
      <c r="D55" s="10">
        <f>SUM(D52:D54)</f>
        <v>640000</v>
      </c>
      <c r="E55" s="4" t="s">
        <v>18</v>
      </c>
      <c r="F55" s="10">
        <f>SUM(F52:F54)</f>
        <v>640000</v>
      </c>
      <c r="G55" s="4" t="s">
        <v>18</v>
      </c>
      <c r="H55" s="10">
        <f>SUM(H52:H54)</f>
        <v>0</v>
      </c>
      <c r="I55" s="4" t="s">
        <v>18</v>
      </c>
    </row>
    <row r="56" spans="1:10" s="4" customFormat="1" ht="12.75" customHeight="1" x14ac:dyDescent="0.2">
      <c r="B56" s="2"/>
      <c r="D56" s="10"/>
      <c r="F56" s="10"/>
      <c r="H56" s="10"/>
      <c r="J56" s="2"/>
    </row>
    <row r="57" spans="1:10" s="4" customFormat="1" ht="12.75" customHeight="1" x14ac:dyDescent="0.2">
      <c r="A57" s="2">
        <v>3111</v>
      </c>
      <c r="B57" s="2">
        <v>2321</v>
      </c>
      <c r="C57" s="2" t="s">
        <v>191</v>
      </c>
      <c r="D57" s="3">
        <v>0</v>
      </c>
      <c r="E57" s="2"/>
      <c r="F57" s="3">
        <v>0</v>
      </c>
      <c r="G57" s="2"/>
      <c r="H57" s="3">
        <f>F57-D57</f>
        <v>0</v>
      </c>
      <c r="I57" s="2"/>
      <c r="J57" s="2"/>
    </row>
    <row r="58" spans="1:10" s="4" customFormat="1" ht="12.75" customHeight="1" x14ac:dyDescent="0.2">
      <c r="A58" s="4">
        <v>3111</v>
      </c>
      <c r="B58" s="2"/>
      <c r="C58" s="4" t="s">
        <v>100</v>
      </c>
      <c r="D58" s="10">
        <f>SUM(D56:D57)</f>
        <v>0</v>
      </c>
      <c r="E58" s="4" t="s">
        <v>18</v>
      </c>
      <c r="F58" s="10">
        <f>SUM(F56:F57)</f>
        <v>0</v>
      </c>
      <c r="G58" s="4" t="s">
        <v>18</v>
      </c>
      <c r="H58" s="10">
        <f>SUM(H56:H57)</f>
        <v>0</v>
      </c>
      <c r="I58" s="4" t="s">
        <v>18</v>
      </c>
      <c r="J58" s="2"/>
    </row>
    <row r="59" spans="1:10" s="4" customFormat="1" ht="12.75" customHeight="1" x14ac:dyDescent="0.2">
      <c r="B59" s="2"/>
      <c r="D59" s="10"/>
      <c r="F59" s="10"/>
      <c r="H59" s="10"/>
      <c r="J59" s="2"/>
    </row>
    <row r="60" spans="1:10" s="4" customFormat="1" ht="12.75" customHeight="1" x14ac:dyDescent="0.2">
      <c r="A60" s="2">
        <v>3113</v>
      </c>
      <c r="B60" s="2">
        <v>2132</v>
      </c>
      <c r="C60" s="2" t="s">
        <v>202</v>
      </c>
      <c r="D60" s="3">
        <v>30700</v>
      </c>
      <c r="E60" s="2"/>
      <c r="F60" s="3">
        <v>30700</v>
      </c>
      <c r="G60" s="2"/>
      <c r="H60" s="3">
        <f>F60-D60</f>
        <v>0</v>
      </c>
      <c r="I60" s="2"/>
      <c r="J60" s="27"/>
    </row>
    <row r="61" spans="1:10" s="4" customFormat="1" ht="12.75" customHeight="1" x14ac:dyDescent="0.2">
      <c r="A61" s="4">
        <v>3113</v>
      </c>
      <c r="B61" s="2"/>
      <c r="C61" s="4" t="s">
        <v>103</v>
      </c>
      <c r="D61" s="10">
        <f>SUM(D59:D60)</f>
        <v>30700</v>
      </c>
      <c r="E61" s="4" t="s">
        <v>18</v>
      </c>
      <c r="F61" s="10">
        <f>SUM(F59:F60)</f>
        <v>30700</v>
      </c>
      <c r="G61" s="4" t="s">
        <v>18</v>
      </c>
      <c r="H61" s="10">
        <f>SUM(H59:H60)</f>
        <v>0</v>
      </c>
      <c r="I61" s="4" t="s">
        <v>18</v>
      </c>
      <c r="J61" s="2"/>
    </row>
    <row r="62" spans="1:10" s="4" customFormat="1" ht="12.75" customHeight="1" x14ac:dyDescent="0.2">
      <c r="B62" s="2"/>
      <c r="D62" s="10"/>
      <c r="F62" s="10"/>
      <c r="H62" s="10"/>
      <c r="J62" s="2"/>
    </row>
    <row r="63" spans="1:10" ht="12.75" customHeight="1" x14ac:dyDescent="0.2">
      <c r="A63" s="2">
        <v>3314</v>
      </c>
      <c r="B63" s="2">
        <v>2111</v>
      </c>
      <c r="C63" s="2" t="s">
        <v>32</v>
      </c>
      <c r="D63" s="3">
        <v>15500</v>
      </c>
      <c r="F63" s="3">
        <v>15500</v>
      </c>
      <c r="H63" s="3">
        <f>F63-D63</f>
        <v>0</v>
      </c>
    </row>
    <row r="64" spans="1:10" s="4" customFormat="1" ht="12.75" customHeight="1" x14ac:dyDescent="0.2">
      <c r="A64" s="4">
        <v>3314</v>
      </c>
      <c r="B64" s="2"/>
      <c r="C64" s="4" t="s">
        <v>40</v>
      </c>
      <c r="D64" s="10">
        <f>SUM(D62:D63)</f>
        <v>15500</v>
      </c>
      <c r="E64" s="4" t="s">
        <v>18</v>
      </c>
      <c r="F64" s="10">
        <f>SUM(F62:F63)</f>
        <v>15500</v>
      </c>
      <c r="G64" s="4" t="s">
        <v>18</v>
      </c>
      <c r="H64" s="10">
        <f>SUM(H62:H63)</f>
        <v>0</v>
      </c>
      <c r="I64" s="4" t="s">
        <v>18</v>
      </c>
    </row>
    <row r="65" spans="1:10" s="4" customFormat="1" ht="12.75" customHeight="1" x14ac:dyDescent="0.2">
      <c r="B65" s="2"/>
      <c r="D65" s="10"/>
      <c r="F65" s="10"/>
      <c r="H65" s="10"/>
    </row>
    <row r="66" spans="1:10" s="4" customFormat="1" ht="12.75" customHeight="1" x14ac:dyDescent="0.2">
      <c r="A66" s="2">
        <v>3119</v>
      </c>
      <c r="B66" s="2">
        <v>2324</v>
      </c>
      <c r="C66" s="2" t="s">
        <v>49</v>
      </c>
      <c r="D66" s="3">
        <v>0</v>
      </c>
      <c r="E66" s="2"/>
      <c r="F66" s="3">
        <v>0</v>
      </c>
      <c r="G66" s="2"/>
      <c r="H66" s="3">
        <f t="shared" ref="H66" si="2">F66-D66</f>
        <v>0</v>
      </c>
      <c r="I66" s="2"/>
      <c r="J66" s="14"/>
    </row>
    <row r="67" spans="1:10" s="4" customFormat="1" ht="12.75" customHeight="1" x14ac:dyDescent="0.2">
      <c r="A67" s="4">
        <v>3119</v>
      </c>
      <c r="C67" s="4" t="s">
        <v>106</v>
      </c>
      <c r="D67" s="10">
        <f>SUM(D65:D66)</f>
        <v>0</v>
      </c>
      <c r="E67" s="4" t="s">
        <v>18</v>
      </c>
      <c r="F67" s="10">
        <f>SUM(F65:F66)</f>
        <v>0</v>
      </c>
      <c r="G67" s="4" t="s">
        <v>18</v>
      </c>
      <c r="H67" s="10">
        <f>SUM(H56:H66)</f>
        <v>0</v>
      </c>
      <c r="I67" s="4" t="s">
        <v>18</v>
      </c>
    </row>
    <row r="68" spans="1:10" s="4" customFormat="1" ht="12.75" customHeight="1" x14ac:dyDescent="0.2">
      <c r="D68" s="10"/>
      <c r="F68" s="10"/>
      <c r="H68" s="10"/>
    </row>
    <row r="69" spans="1:10" s="4" customFormat="1" ht="12.75" customHeight="1" x14ac:dyDescent="0.2">
      <c r="A69" s="14">
        <v>3319</v>
      </c>
      <c r="B69" s="14">
        <v>2111</v>
      </c>
      <c r="C69" s="14" t="s">
        <v>41</v>
      </c>
      <c r="D69" s="21">
        <v>40000</v>
      </c>
      <c r="E69" s="14"/>
      <c r="F69" s="21">
        <v>40000</v>
      </c>
      <c r="G69" s="14"/>
      <c r="H69" s="21">
        <f>F69-D69</f>
        <v>0</v>
      </c>
      <c r="J69" s="2"/>
    </row>
    <row r="70" spans="1:10" s="4" customFormat="1" ht="12.75" customHeight="1" x14ac:dyDescent="0.2">
      <c r="A70" s="4">
        <v>3319</v>
      </c>
      <c r="C70" s="4" t="s">
        <v>243</v>
      </c>
      <c r="D70" s="10">
        <f>D69</f>
        <v>40000</v>
      </c>
      <c r="E70" s="4" t="s">
        <v>18</v>
      </c>
      <c r="F70" s="10">
        <f>F69</f>
        <v>40000</v>
      </c>
      <c r="G70" s="4" t="s">
        <v>18</v>
      </c>
      <c r="H70" s="10">
        <f>F70-D70</f>
        <v>0</v>
      </c>
      <c r="I70" s="4" t="s">
        <v>18</v>
      </c>
    </row>
    <row r="71" spans="1:10" s="4" customFormat="1" ht="12.75" customHeight="1" x14ac:dyDescent="0.2">
      <c r="B71" s="2"/>
      <c r="D71" s="10"/>
      <c r="F71" s="10"/>
      <c r="H71" s="10"/>
      <c r="J71" s="2"/>
    </row>
    <row r="72" spans="1:10" s="4" customFormat="1" ht="12.75" customHeight="1" x14ac:dyDescent="0.2">
      <c r="A72" s="2">
        <v>3392</v>
      </c>
      <c r="B72" s="2">
        <v>2111</v>
      </c>
      <c r="C72" s="2" t="s">
        <v>41</v>
      </c>
      <c r="D72" s="3">
        <v>0</v>
      </c>
      <c r="F72" s="3">
        <v>0</v>
      </c>
      <c r="H72" s="3">
        <v>0</v>
      </c>
      <c r="J72" s="2"/>
    </row>
    <row r="73" spans="1:10" s="4" customFormat="1" ht="12.75" customHeight="1" x14ac:dyDescent="0.2">
      <c r="A73" s="2">
        <v>3392</v>
      </c>
      <c r="B73" s="2">
        <v>2132</v>
      </c>
      <c r="C73" s="2" t="s">
        <v>42</v>
      </c>
      <c r="D73" s="3">
        <v>30000</v>
      </c>
      <c r="E73" s="2"/>
      <c r="F73" s="3">
        <v>30000</v>
      </c>
      <c r="G73" s="2"/>
      <c r="H73" s="3">
        <f>F73-D73</f>
        <v>0</v>
      </c>
      <c r="I73" s="2"/>
      <c r="J73" s="2"/>
    </row>
    <row r="74" spans="1:10" s="4" customFormat="1" ht="12.75" customHeight="1" x14ac:dyDescent="0.2">
      <c r="A74" s="4">
        <v>3392</v>
      </c>
      <c r="B74" s="2"/>
      <c r="C74" s="4" t="s">
        <v>43</v>
      </c>
      <c r="D74" s="10">
        <f>SUM(D72:D73)</f>
        <v>30000</v>
      </c>
      <c r="E74" s="2" t="s">
        <v>18</v>
      </c>
      <c r="F74" s="10">
        <f>SUM(F72:F73)</f>
        <v>30000</v>
      </c>
      <c r="G74" s="2" t="s">
        <v>18</v>
      </c>
      <c r="H74" s="10">
        <f>SUM(H72:H73)</f>
        <v>0</v>
      </c>
      <c r="I74" s="2" t="s">
        <v>18</v>
      </c>
      <c r="J74" s="2"/>
    </row>
    <row r="75" spans="1:10" ht="12.75" customHeight="1" x14ac:dyDescent="0.2">
      <c r="A75" s="4"/>
      <c r="C75" s="4"/>
      <c r="D75" s="10"/>
      <c r="F75" s="10"/>
      <c r="H75" s="10"/>
    </row>
    <row r="76" spans="1:10" ht="12.75" customHeight="1" x14ac:dyDescent="0.2">
      <c r="A76" s="2">
        <v>3612</v>
      </c>
      <c r="B76" s="2">
        <v>2111</v>
      </c>
      <c r="C76" s="2" t="s">
        <v>32</v>
      </c>
      <c r="D76" s="3">
        <v>87000</v>
      </c>
      <c r="F76" s="3">
        <v>87000</v>
      </c>
      <c r="H76" s="3">
        <f>F76-D76</f>
        <v>0</v>
      </c>
    </row>
    <row r="77" spans="1:10" ht="12.75" customHeight="1" x14ac:dyDescent="0.2">
      <c r="A77" s="2">
        <v>3612</v>
      </c>
      <c r="B77" s="2">
        <v>2132</v>
      </c>
      <c r="C77" s="2" t="s">
        <v>44</v>
      </c>
      <c r="D77" s="3">
        <v>620000</v>
      </c>
      <c r="F77" s="3">
        <v>620000</v>
      </c>
      <c r="H77" s="3">
        <f>F77-D77</f>
        <v>0</v>
      </c>
    </row>
    <row r="78" spans="1:10" ht="12.75" customHeight="1" x14ac:dyDescent="0.2">
      <c r="A78" s="2">
        <v>3612</v>
      </c>
      <c r="B78" s="2">
        <v>2324</v>
      </c>
      <c r="C78" s="2" t="s">
        <v>45</v>
      </c>
      <c r="D78" s="3">
        <v>0</v>
      </c>
      <c r="F78" s="3">
        <v>0</v>
      </c>
      <c r="H78" s="3">
        <f>F78-D78</f>
        <v>0</v>
      </c>
    </row>
    <row r="79" spans="1:10" ht="12.75" customHeight="1" x14ac:dyDescent="0.2">
      <c r="A79" s="2">
        <v>3612</v>
      </c>
      <c r="B79" s="2">
        <v>3112</v>
      </c>
      <c r="C79" s="2" t="s">
        <v>46</v>
      </c>
      <c r="D79" s="3">
        <v>379000</v>
      </c>
      <c r="F79" s="3">
        <v>379000</v>
      </c>
      <c r="H79" s="3">
        <f>F79-D79</f>
        <v>0</v>
      </c>
    </row>
    <row r="80" spans="1:10" ht="12.75" customHeight="1" x14ac:dyDescent="0.2">
      <c r="A80" s="4">
        <v>3612</v>
      </c>
      <c r="C80" s="4" t="s">
        <v>47</v>
      </c>
      <c r="D80" s="10">
        <f>SUM(D76:D79)</f>
        <v>1086000</v>
      </c>
      <c r="E80" s="2" t="s">
        <v>18</v>
      </c>
      <c r="F80" s="10">
        <f>SUM(F76:F79)</f>
        <v>1086000</v>
      </c>
      <c r="G80" s="2" t="s">
        <v>18</v>
      </c>
      <c r="H80" s="10">
        <f>SUM(H76:H79)</f>
        <v>0</v>
      </c>
      <c r="I80" s="2" t="s">
        <v>18</v>
      </c>
    </row>
    <row r="81" spans="1:10" ht="12.75" customHeight="1" x14ac:dyDescent="0.2">
      <c r="A81" s="4"/>
      <c r="C81" s="4"/>
      <c r="D81" s="10"/>
      <c r="F81" s="10"/>
      <c r="H81" s="10"/>
    </row>
    <row r="82" spans="1:10" ht="12.75" customHeight="1" x14ac:dyDescent="0.2">
      <c r="A82" s="2">
        <v>3613</v>
      </c>
      <c r="B82" s="2">
        <v>2111</v>
      </c>
      <c r="C82" s="2" t="s">
        <v>32</v>
      </c>
      <c r="D82" s="3">
        <v>62200</v>
      </c>
      <c r="F82" s="3">
        <v>62200</v>
      </c>
      <c r="H82" s="3">
        <f>F82-D82</f>
        <v>0</v>
      </c>
    </row>
    <row r="83" spans="1:10" ht="12.75" customHeight="1" x14ac:dyDescent="0.2">
      <c r="A83" s="2">
        <v>3613</v>
      </c>
      <c r="B83" s="2">
        <v>2132</v>
      </c>
      <c r="C83" s="2" t="s">
        <v>48</v>
      </c>
      <c r="D83" s="3">
        <v>320000</v>
      </c>
      <c r="F83" s="3">
        <v>320000</v>
      </c>
      <c r="H83" s="3">
        <f>F83-D83</f>
        <v>0</v>
      </c>
    </row>
    <row r="84" spans="1:10" ht="12.75" customHeight="1" x14ac:dyDescent="0.2">
      <c r="A84" s="2">
        <v>3613</v>
      </c>
      <c r="B84" s="2">
        <v>2324</v>
      </c>
      <c r="C84" s="2" t="s">
        <v>49</v>
      </c>
      <c r="D84" s="3">
        <v>0</v>
      </c>
      <c r="F84" s="3">
        <v>0</v>
      </c>
      <c r="H84" s="3">
        <f>F84-D84</f>
        <v>0</v>
      </c>
    </row>
    <row r="85" spans="1:10" ht="12.75" customHeight="1" x14ac:dyDescent="0.2">
      <c r="A85" s="2">
        <v>3613</v>
      </c>
      <c r="B85" s="2">
        <v>3112</v>
      </c>
      <c r="C85" s="2" t="s">
        <v>50</v>
      </c>
      <c r="D85" s="3">
        <v>160000</v>
      </c>
      <c r="F85" s="3">
        <v>160000</v>
      </c>
      <c r="H85" s="3">
        <f>F85-D85</f>
        <v>0</v>
      </c>
    </row>
    <row r="86" spans="1:10" ht="12.75" customHeight="1" x14ac:dyDescent="0.2">
      <c r="A86" s="4">
        <v>3613</v>
      </c>
      <c r="C86" s="4" t="s">
        <v>51</v>
      </c>
      <c r="D86" s="10">
        <f>SUM(D81:D85)</f>
        <v>542200</v>
      </c>
      <c r="E86" s="2" t="s">
        <v>18</v>
      </c>
      <c r="F86" s="10">
        <f>SUM(F81:F85)</f>
        <v>542200</v>
      </c>
      <c r="G86" s="2" t="s">
        <v>18</v>
      </c>
      <c r="H86" s="10">
        <f>SUM(H81:H85)</f>
        <v>0</v>
      </c>
      <c r="I86" s="2" t="s">
        <v>18</v>
      </c>
    </row>
    <row r="87" spans="1:10" ht="12.75" customHeight="1" x14ac:dyDescent="0.2">
      <c r="A87" s="4"/>
      <c r="C87" s="4"/>
      <c r="D87" s="10"/>
      <c r="F87" s="10"/>
      <c r="H87" s="10"/>
    </row>
    <row r="88" spans="1:10" ht="12.75" customHeight="1" x14ac:dyDescent="0.2">
      <c r="A88" s="2">
        <v>3632</v>
      </c>
      <c r="B88" s="2">
        <v>2111</v>
      </c>
      <c r="C88" s="2" t="s">
        <v>32</v>
      </c>
      <c r="D88" s="3">
        <v>40000</v>
      </c>
      <c r="F88" s="3">
        <v>40000</v>
      </c>
      <c r="H88" s="3">
        <f>F88-D88</f>
        <v>0</v>
      </c>
    </row>
    <row r="89" spans="1:10" ht="12.75" customHeight="1" x14ac:dyDescent="0.2">
      <c r="A89" s="4">
        <v>3632</v>
      </c>
      <c r="B89" s="2">
        <v>2111</v>
      </c>
      <c r="C89" s="4" t="s">
        <v>52</v>
      </c>
      <c r="D89" s="10">
        <f>SUM(D87:D88)</f>
        <v>40000</v>
      </c>
      <c r="E89" s="2" t="s">
        <v>18</v>
      </c>
      <c r="F89" s="10">
        <f>SUM(F87:F88)</f>
        <v>40000</v>
      </c>
      <c r="G89" s="2" t="s">
        <v>18</v>
      </c>
      <c r="H89" s="10">
        <f>SUM(H87:H88)</f>
        <v>0</v>
      </c>
      <c r="I89" s="2" t="s">
        <v>18</v>
      </c>
    </row>
    <row r="90" spans="1:10" ht="12.75" customHeight="1" x14ac:dyDescent="0.2">
      <c r="D90" s="3"/>
      <c r="F90" s="3"/>
      <c r="H90" s="3"/>
    </row>
    <row r="91" spans="1:10" ht="12.75" customHeight="1" x14ac:dyDescent="0.2">
      <c r="A91" s="2">
        <v>3639</v>
      </c>
      <c r="B91" s="2">
        <v>2111</v>
      </c>
      <c r="C91" s="2" t="s">
        <v>32</v>
      </c>
      <c r="D91" s="3">
        <v>0</v>
      </c>
      <c r="F91" s="3">
        <v>0</v>
      </c>
      <c r="H91" s="3">
        <f t="shared" ref="H91:H97" si="3">F91-D91</f>
        <v>0</v>
      </c>
    </row>
    <row r="92" spans="1:10" ht="12.75" customHeight="1" x14ac:dyDescent="0.2">
      <c r="A92" s="2">
        <v>3639</v>
      </c>
      <c r="B92" s="2">
        <v>2119</v>
      </c>
      <c r="C92" s="2" t="s">
        <v>208</v>
      </c>
      <c r="D92" s="3">
        <v>30000</v>
      </c>
      <c r="F92" s="3">
        <v>30000</v>
      </c>
      <c r="H92" s="3">
        <f t="shared" si="3"/>
        <v>0</v>
      </c>
    </row>
    <row r="93" spans="1:10" ht="12.75" customHeight="1" x14ac:dyDescent="0.2">
      <c r="A93" s="2">
        <v>3639</v>
      </c>
      <c r="B93" s="2">
        <v>2131</v>
      </c>
      <c r="C93" s="2" t="s">
        <v>53</v>
      </c>
      <c r="D93" s="3">
        <v>252000</v>
      </c>
      <c r="F93" s="3">
        <v>252000</v>
      </c>
      <c r="H93" s="3">
        <f t="shared" si="3"/>
        <v>0</v>
      </c>
    </row>
    <row r="94" spans="1:10" ht="12.75" customHeight="1" x14ac:dyDescent="0.2">
      <c r="A94" s="2">
        <v>3639</v>
      </c>
      <c r="B94" s="2">
        <v>2132</v>
      </c>
      <c r="C94" s="2" t="s">
        <v>42</v>
      </c>
      <c r="D94" s="3">
        <v>12000</v>
      </c>
      <c r="F94" s="3">
        <v>12000</v>
      </c>
      <c r="H94" s="3">
        <f t="shared" si="3"/>
        <v>0</v>
      </c>
    </row>
    <row r="95" spans="1:10" ht="12.75" customHeight="1" x14ac:dyDescent="0.2">
      <c r="A95" s="2">
        <v>3639</v>
      </c>
      <c r="B95" s="2">
        <v>3111</v>
      </c>
      <c r="C95" s="2" t="s">
        <v>54</v>
      </c>
      <c r="D95" s="3">
        <v>0</v>
      </c>
      <c r="F95" s="3">
        <v>7200</v>
      </c>
      <c r="H95" s="3">
        <f t="shared" si="3"/>
        <v>7200</v>
      </c>
      <c r="J95" s="2" t="s">
        <v>247</v>
      </c>
    </row>
    <row r="96" spans="1:10" ht="12.75" customHeight="1" x14ac:dyDescent="0.2">
      <c r="A96" s="2">
        <v>3639</v>
      </c>
      <c r="B96" s="2">
        <v>3112</v>
      </c>
      <c r="C96" s="2" t="s">
        <v>46</v>
      </c>
      <c r="D96" s="3">
        <v>0</v>
      </c>
      <c r="F96" s="3">
        <v>0</v>
      </c>
      <c r="H96" s="3">
        <f t="shared" si="3"/>
        <v>0</v>
      </c>
    </row>
    <row r="97" spans="1:10" ht="12.75" customHeight="1" x14ac:dyDescent="0.2">
      <c r="A97" s="2">
        <v>3639</v>
      </c>
      <c r="B97" s="2">
        <v>3113</v>
      </c>
      <c r="C97" s="2" t="s">
        <v>194</v>
      </c>
      <c r="D97" s="3">
        <v>0</v>
      </c>
      <c r="F97" s="3">
        <v>0</v>
      </c>
      <c r="H97" s="3">
        <f t="shared" si="3"/>
        <v>0</v>
      </c>
    </row>
    <row r="98" spans="1:10" ht="12.75" customHeight="1" x14ac:dyDescent="0.2">
      <c r="A98" s="4">
        <v>3639</v>
      </c>
      <c r="B98" s="4"/>
      <c r="C98" s="4" t="s">
        <v>55</v>
      </c>
      <c r="D98" s="10">
        <f>SUM(D90:D97)</f>
        <v>294000</v>
      </c>
      <c r="E98" s="4" t="s">
        <v>18</v>
      </c>
      <c r="F98" s="10">
        <f>SUM(F90:F97)</f>
        <v>301200</v>
      </c>
      <c r="G98" s="4" t="s">
        <v>18</v>
      </c>
      <c r="H98" s="10">
        <f>SUM(H90:H97)</f>
        <v>7200</v>
      </c>
      <c r="I98" s="4" t="s">
        <v>18</v>
      </c>
    </row>
    <row r="99" spans="1:10" ht="12.75" customHeight="1" x14ac:dyDescent="0.2">
      <c r="D99" s="3"/>
      <c r="F99" s="3"/>
      <c r="H99" s="3"/>
    </row>
    <row r="100" spans="1:10" ht="12.75" customHeight="1" x14ac:dyDescent="0.2">
      <c r="A100" s="2">
        <v>3722</v>
      </c>
      <c r="B100" s="2">
        <v>2111</v>
      </c>
      <c r="C100" s="2" t="s">
        <v>32</v>
      </c>
      <c r="D100" s="3">
        <v>100000</v>
      </c>
      <c r="F100" s="3">
        <v>100000</v>
      </c>
      <c r="H100" s="3">
        <f>F100-D100</f>
        <v>0</v>
      </c>
    </row>
    <row r="101" spans="1:10" s="4" customFormat="1" ht="12.75" customHeight="1" x14ac:dyDescent="0.2">
      <c r="A101" s="4">
        <v>3722</v>
      </c>
      <c r="C101" s="4" t="s">
        <v>56</v>
      </c>
      <c r="D101" s="10">
        <f>SUM(D99:D100)</f>
        <v>100000</v>
      </c>
      <c r="E101" s="4" t="s">
        <v>18</v>
      </c>
      <c r="F101" s="10">
        <f>SUM(F99:F100)</f>
        <v>100000</v>
      </c>
      <c r="G101" s="4" t="s">
        <v>18</v>
      </c>
      <c r="H101" s="10">
        <f>SUM(H99:H100)</f>
        <v>0</v>
      </c>
      <c r="I101" s="4" t="s">
        <v>18</v>
      </c>
      <c r="J101" s="2"/>
    </row>
    <row r="102" spans="1:10" s="4" customFormat="1" ht="12.75" customHeight="1" x14ac:dyDescent="0.2">
      <c r="D102" s="10"/>
      <c r="F102" s="10"/>
      <c r="H102" s="10"/>
      <c r="J102" s="2"/>
    </row>
    <row r="103" spans="1:10" ht="12.75" customHeight="1" x14ac:dyDescent="0.2">
      <c r="A103" s="2">
        <v>3745</v>
      </c>
      <c r="B103" s="2">
        <v>2310</v>
      </c>
      <c r="C103" s="2" t="s">
        <v>57</v>
      </c>
      <c r="D103" s="3">
        <v>0</v>
      </c>
      <c r="F103" s="3">
        <v>0</v>
      </c>
      <c r="H103" s="3">
        <v>0</v>
      </c>
    </row>
    <row r="104" spans="1:10" ht="12.75" customHeight="1" x14ac:dyDescent="0.2">
      <c r="A104" s="4">
        <v>3745</v>
      </c>
      <c r="B104" s="4"/>
      <c r="C104" s="4" t="s">
        <v>58</v>
      </c>
      <c r="D104" s="10">
        <f>SUM(D102:D103)</f>
        <v>0</v>
      </c>
      <c r="E104" s="4" t="s">
        <v>18</v>
      </c>
      <c r="F104" s="10">
        <f>SUM(F102:F103)</f>
        <v>0</v>
      </c>
      <c r="G104" s="4" t="s">
        <v>18</v>
      </c>
      <c r="H104" s="10">
        <f>SUM(H102:H103)</f>
        <v>0</v>
      </c>
      <c r="I104" s="4" t="s">
        <v>18</v>
      </c>
    </row>
    <row r="105" spans="1:10" s="4" customFormat="1" ht="12.75" customHeight="1" x14ac:dyDescent="0.2">
      <c r="D105" s="10"/>
      <c r="F105" s="10"/>
      <c r="H105" s="10"/>
      <c r="J105" s="2"/>
    </row>
    <row r="106" spans="1:10" s="4" customFormat="1" ht="12.75" customHeight="1" x14ac:dyDescent="0.2">
      <c r="A106" s="2">
        <v>3727</v>
      </c>
      <c r="B106" s="2">
        <v>2324</v>
      </c>
      <c r="C106" s="2" t="s">
        <v>49</v>
      </c>
      <c r="D106" s="3">
        <v>120000</v>
      </c>
      <c r="E106" s="2"/>
      <c r="F106" s="3">
        <v>120000</v>
      </c>
      <c r="G106" s="2"/>
      <c r="H106" s="3">
        <f>F106-D106</f>
        <v>0</v>
      </c>
      <c r="I106" s="2"/>
      <c r="J106" s="2"/>
    </row>
    <row r="107" spans="1:10" s="4" customFormat="1" ht="12.75" customHeight="1" x14ac:dyDescent="0.2">
      <c r="A107" s="2">
        <v>3727</v>
      </c>
      <c r="B107" s="2">
        <v>2329</v>
      </c>
      <c r="C107" s="2" t="s">
        <v>59</v>
      </c>
      <c r="D107" s="3">
        <v>0</v>
      </c>
      <c r="E107" s="2"/>
      <c r="F107" s="3">
        <v>0</v>
      </c>
      <c r="G107" s="2"/>
      <c r="H107" s="3">
        <f>F107-D107</f>
        <v>0</v>
      </c>
      <c r="I107" s="2"/>
      <c r="J107" s="2"/>
    </row>
    <row r="108" spans="1:10" s="4" customFormat="1" ht="12.75" customHeight="1" x14ac:dyDescent="0.2">
      <c r="A108" s="4">
        <v>3727</v>
      </c>
      <c r="C108" s="4" t="s">
        <v>60</v>
      </c>
      <c r="D108" s="10">
        <f>SUM(D106:D107)</f>
        <v>120000</v>
      </c>
      <c r="E108" s="4" t="s">
        <v>18</v>
      </c>
      <c r="F108" s="10">
        <f>SUM(F106:F107)</f>
        <v>120000</v>
      </c>
      <c r="G108" s="4" t="s">
        <v>18</v>
      </c>
      <c r="H108" s="10">
        <f>SUM(H106:H107)</f>
        <v>0</v>
      </c>
      <c r="I108" s="4" t="s">
        <v>18</v>
      </c>
      <c r="J108" s="2"/>
    </row>
    <row r="109" spans="1:10" s="4" customFormat="1" ht="12.75" customHeight="1" x14ac:dyDescent="0.2">
      <c r="D109" s="10"/>
      <c r="F109" s="10"/>
      <c r="H109" s="10"/>
      <c r="J109" s="2"/>
    </row>
    <row r="110" spans="1:10" s="4" customFormat="1" ht="12.75" customHeight="1" x14ac:dyDescent="0.2">
      <c r="A110" s="2">
        <v>3769</v>
      </c>
      <c r="B110" s="2">
        <v>2211</v>
      </c>
      <c r="C110" s="2" t="s">
        <v>61</v>
      </c>
      <c r="D110" s="3">
        <v>0</v>
      </c>
      <c r="E110" s="2"/>
      <c r="F110" s="3">
        <v>10000</v>
      </c>
      <c r="G110" s="2"/>
      <c r="H110" s="3">
        <f>F110-D110</f>
        <v>10000</v>
      </c>
      <c r="I110" s="2"/>
      <c r="J110" s="2"/>
    </row>
    <row r="111" spans="1:10" s="4" customFormat="1" ht="12.75" customHeight="1" x14ac:dyDescent="0.2">
      <c r="A111" s="2">
        <v>3769</v>
      </c>
      <c r="B111" s="2">
        <v>2212</v>
      </c>
      <c r="C111" s="2" t="s">
        <v>214</v>
      </c>
      <c r="D111" s="3">
        <v>0</v>
      </c>
      <c r="E111" s="2"/>
      <c r="F111" s="3">
        <v>0</v>
      </c>
      <c r="G111" s="2"/>
      <c r="H111" s="3">
        <f>F111-D111</f>
        <v>0</v>
      </c>
      <c r="I111" s="2"/>
      <c r="J111" s="2"/>
    </row>
    <row r="112" spans="1:10" s="4" customFormat="1" ht="12.75" customHeight="1" x14ac:dyDescent="0.2">
      <c r="A112" s="4">
        <v>3769</v>
      </c>
      <c r="C112" s="4" t="s">
        <v>209</v>
      </c>
      <c r="D112" s="10">
        <f>SUM(D109:D111)</f>
        <v>0</v>
      </c>
      <c r="E112" s="4" t="s">
        <v>18</v>
      </c>
      <c r="F112" s="10">
        <f>SUM(F109:F111)</f>
        <v>10000</v>
      </c>
      <c r="G112" s="4" t="s">
        <v>18</v>
      </c>
      <c r="H112" s="10">
        <f>SUM(H109:H111)</f>
        <v>10000</v>
      </c>
      <c r="I112" s="4" t="s">
        <v>18</v>
      </c>
      <c r="J112" s="2"/>
    </row>
    <row r="113" spans="1:10" s="4" customFormat="1" ht="12.75" customHeight="1" x14ac:dyDescent="0.2">
      <c r="D113" s="10"/>
      <c r="F113" s="10"/>
      <c r="H113" s="10"/>
      <c r="J113" s="2"/>
    </row>
    <row r="114" spans="1:10" s="4" customFormat="1" ht="12.75" customHeight="1" x14ac:dyDescent="0.2">
      <c r="A114" s="2">
        <v>5512</v>
      </c>
      <c r="B114" s="2">
        <v>2321</v>
      </c>
      <c r="C114" s="2" t="s">
        <v>191</v>
      </c>
      <c r="D114" s="3">
        <v>0</v>
      </c>
      <c r="E114" s="2"/>
      <c r="F114" s="3">
        <v>0</v>
      </c>
      <c r="G114" s="2"/>
      <c r="H114" s="3">
        <f>F114-D114</f>
        <v>0</v>
      </c>
      <c r="I114" s="2"/>
      <c r="J114" s="2"/>
    </row>
    <row r="115" spans="1:10" s="4" customFormat="1" ht="12.75" customHeight="1" x14ac:dyDescent="0.2">
      <c r="A115" s="4">
        <v>5512</v>
      </c>
      <c r="C115" s="4" t="s">
        <v>203</v>
      </c>
      <c r="D115" s="10">
        <f>SUM(D113:D114)</f>
        <v>0</v>
      </c>
      <c r="E115" s="4" t="s">
        <v>18</v>
      </c>
      <c r="F115" s="10">
        <f>SUM(F113:F114)</f>
        <v>0</v>
      </c>
      <c r="G115" s="4" t="s">
        <v>18</v>
      </c>
      <c r="H115" s="10">
        <f>SUM(H113:H114)</f>
        <v>0</v>
      </c>
      <c r="I115" s="4" t="s">
        <v>18</v>
      </c>
      <c r="J115" s="2"/>
    </row>
    <row r="116" spans="1:10" s="4" customFormat="1" ht="12.75" customHeight="1" x14ac:dyDescent="0.2">
      <c r="D116" s="10"/>
      <c r="F116" s="10"/>
      <c r="H116" s="10"/>
      <c r="J116" s="2"/>
    </row>
    <row r="117" spans="1:10" s="4" customFormat="1" ht="12.75" customHeight="1" x14ac:dyDescent="0.2">
      <c r="A117" s="2">
        <v>6171</v>
      </c>
      <c r="B117" s="2">
        <v>2111</v>
      </c>
      <c r="C117" s="2" t="s">
        <v>62</v>
      </c>
      <c r="D117" s="3">
        <v>15500</v>
      </c>
      <c r="E117" s="2"/>
      <c r="F117" s="3">
        <v>15500</v>
      </c>
      <c r="G117" s="2"/>
      <c r="H117" s="3">
        <f>F117-D117</f>
        <v>0</v>
      </c>
      <c r="I117" s="2"/>
      <c r="J117" s="14"/>
    </row>
    <row r="118" spans="1:10" s="4" customFormat="1" ht="12.75" customHeight="1" x14ac:dyDescent="0.2">
      <c r="A118" s="2">
        <v>6171</v>
      </c>
      <c r="B118" s="2">
        <v>2112</v>
      </c>
      <c r="C118" s="2" t="s">
        <v>242</v>
      </c>
      <c r="D118" s="3">
        <v>100000</v>
      </c>
      <c r="E118" s="2"/>
      <c r="F118" s="3">
        <v>100000</v>
      </c>
      <c r="G118" s="2"/>
      <c r="H118" s="3">
        <f>F118-D118</f>
        <v>0</v>
      </c>
      <c r="I118" s="2"/>
      <c r="J118" s="2"/>
    </row>
    <row r="119" spans="1:10" s="4" customFormat="1" ht="12.75" customHeight="1" x14ac:dyDescent="0.2">
      <c r="A119" s="2">
        <v>6171</v>
      </c>
      <c r="B119" s="2">
        <v>2321</v>
      </c>
      <c r="C119" s="2" t="s">
        <v>191</v>
      </c>
      <c r="D119" s="3">
        <v>0</v>
      </c>
      <c r="E119" s="2"/>
      <c r="F119" s="3">
        <v>0</v>
      </c>
      <c r="G119" s="2"/>
      <c r="H119" s="3">
        <f>F119-D119</f>
        <v>0</v>
      </c>
      <c r="I119" s="2"/>
      <c r="J119" s="2"/>
    </row>
    <row r="120" spans="1:10" s="4" customFormat="1" ht="12.75" customHeight="1" x14ac:dyDescent="0.2">
      <c r="A120" s="2">
        <v>6171</v>
      </c>
      <c r="B120" s="2">
        <v>2322</v>
      </c>
      <c r="C120" s="2" t="s">
        <v>63</v>
      </c>
      <c r="D120" s="3">
        <v>0</v>
      </c>
      <c r="E120" s="2"/>
      <c r="F120" s="3">
        <v>0</v>
      </c>
      <c r="G120" s="2"/>
      <c r="H120" s="3">
        <f>F120-D120</f>
        <v>0</v>
      </c>
      <c r="I120" s="2"/>
      <c r="J120" s="2"/>
    </row>
    <row r="121" spans="1:10" s="4" customFormat="1" ht="12.75" customHeight="1" x14ac:dyDescent="0.2">
      <c r="A121" s="2">
        <v>6171</v>
      </c>
      <c r="B121" s="2">
        <v>2324</v>
      </c>
      <c r="C121" s="2" t="s">
        <v>45</v>
      </c>
      <c r="D121" s="3">
        <v>0</v>
      </c>
      <c r="E121" s="2"/>
      <c r="F121" s="3">
        <v>12000</v>
      </c>
      <c r="G121" s="2"/>
      <c r="H121" s="3">
        <f>F121-D121</f>
        <v>12000</v>
      </c>
      <c r="I121" s="2"/>
      <c r="J121" s="2" t="s">
        <v>248</v>
      </c>
    </row>
    <row r="122" spans="1:10" ht="12.75" customHeight="1" x14ac:dyDescent="0.2">
      <c r="A122" s="4">
        <v>6171</v>
      </c>
      <c r="B122" s="4"/>
      <c r="C122" s="4" t="s">
        <v>176</v>
      </c>
      <c r="D122" s="10">
        <f>SUM(D117:D121)</f>
        <v>115500</v>
      </c>
      <c r="E122" s="4" t="s">
        <v>18</v>
      </c>
      <c r="F122" s="10">
        <f>SUM(F117:F121)</f>
        <v>127500</v>
      </c>
      <c r="G122" s="4" t="s">
        <v>18</v>
      </c>
      <c r="H122" s="10">
        <f>SUM(H117:H121)</f>
        <v>12000</v>
      </c>
      <c r="I122" s="4" t="s">
        <v>18</v>
      </c>
    </row>
    <row r="123" spans="1:10" s="4" customFormat="1" ht="12.75" customHeight="1" x14ac:dyDescent="0.2">
      <c r="D123" s="10"/>
      <c r="F123" s="10"/>
      <c r="H123" s="10"/>
      <c r="J123" s="2"/>
    </row>
    <row r="124" spans="1:10" s="4" customFormat="1" ht="12.75" customHeight="1" x14ac:dyDescent="0.2">
      <c r="A124" s="2">
        <v>6310</v>
      </c>
      <c r="B124" s="2">
        <v>2141</v>
      </c>
      <c r="C124" s="2" t="s">
        <v>64</v>
      </c>
      <c r="D124" s="3">
        <v>18000</v>
      </c>
      <c r="E124" s="2"/>
      <c r="F124" s="3">
        <v>18000</v>
      </c>
      <c r="G124" s="2"/>
      <c r="H124" s="3">
        <f>F124-D124</f>
        <v>0</v>
      </c>
      <c r="I124" s="2"/>
      <c r="J124" s="2"/>
    </row>
    <row r="125" spans="1:10" s="4" customFormat="1" ht="12.75" customHeight="1" x14ac:dyDescent="0.2">
      <c r="A125" s="2">
        <v>6310</v>
      </c>
      <c r="B125" s="2">
        <v>2324</v>
      </c>
      <c r="C125" s="2" t="s">
        <v>45</v>
      </c>
      <c r="D125" s="3">
        <v>0</v>
      </c>
      <c r="E125" s="2"/>
      <c r="F125" s="3">
        <v>0</v>
      </c>
      <c r="G125" s="2"/>
      <c r="H125" s="3">
        <f>F125-D125</f>
        <v>0</v>
      </c>
      <c r="I125" s="2"/>
      <c r="J125" s="2"/>
    </row>
    <row r="126" spans="1:10" s="4" customFormat="1" ht="12.75" customHeight="1" x14ac:dyDescent="0.2">
      <c r="A126" s="4">
        <v>6310</v>
      </c>
      <c r="B126" s="2"/>
      <c r="C126" s="4" t="s">
        <v>65</v>
      </c>
      <c r="D126" s="10">
        <f>SUM(D123:D125)</f>
        <v>18000</v>
      </c>
      <c r="E126" s="4" t="s">
        <v>18</v>
      </c>
      <c r="F126" s="10">
        <f>SUM(F123:F125)</f>
        <v>18000</v>
      </c>
      <c r="G126" s="4" t="s">
        <v>18</v>
      </c>
      <c r="H126" s="10">
        <f>SUM(H123:H125)</f>
        <v>0</v>
      </c>
      <c r="I126" s="4" t="s">
        <v>18</v>
      </c>
      <c r="J126" s="2"/>
    </row>
    <row r="127" spans="1:10" s="4" customFormat="1" ht="12.75" customHeight="1" x14ac:dyDescent="0.2">
      <c r="B127" s="2"/>
      <c r="D127" s="10"/>
      <c r="F127" s="10"/>
      <c r="H127" s="10"/>
      <c r="J127" s="2"/>
    </row>
    <row r="128" spans="1:10" s="4" customFormat="1" ht="12.75" customHeight="1" x14ac:dyDescent="0.2">
      <c r="A128" s="2">
        <v>6399</v>
      </c>
      <c r="B128" s="2">
        <v>2222</v>
      </c>
      <c r="C128" s="2" t="s">
        <v>187</v>
      </c>
      <c r="D128" s="3">
        <v>0</v>
      </c>
      <c r="E128" s="2"/>
      <c r="F128" s="3">
        <v>0</v>
      </c>
      <c r="G128" s="2"/>
      <c r="H128" s="3">
        <f>F128-D128</f>
        <v>0</v>
      </c>
      <c r="I128" s="2"/>
      <c r="J128" s="2"/>
    </row>
    <row r="129" spans="1:10" s="4" customFormat="1" ht="12.75" customHeight="1" x14ac:dyDescent="0.2">
      <c r="A129" s="2">
        <v>6399</v>
      </c>
      <c r="B129" s="2">
        <v>2329</v>
      </c>
      <c r="C129" s="2" t="s">
        <v>66</v>
      </c>
      <c r="D129" s="3">
        <v>0</v>
      </c>
      <c r="E129" s="2"/>
      <c r="F129" s="3">
        <v>0</v>
      </c>
      <c r="G129" s="2"/>
      <c r="H129" s="3">
        <f>F129-D129</f>
        <v>0</v>
      </c>
      <c r="I129" s="2"/>
      <c r="J129" s="2"/>
    </row>
    <row r="130" spans="1:10" s="4" customFormat="1" ht="12.75" customHeight="1" x14ac:dyDescent="0.2">
      <c r="A130" s="4">
        <v>6399</v>
      </c>
      <c r="B130" s="2"/>
      <c r="C130" s="4" t="s">
        <v>67</v>
      </c>
      <c r="D130" s="10">
        <f>SUM(D127:D129)</f>
        <v>0</v>
      </c>
      <c r="E130" s="4" t="s">
        <v>18</v>
      </c>
      <c r="F130" s="10">
        <f>SUM(F127:F129)</f>
        <v>0</v>
      </c>
      <c r="G130" s="4" t="s">
        <v>18</v>
      </c>
      <c r="H130" s="10">
        <f>SUM(H127:H129)</f>
        <v>0</v>
      </c>
      <c r="I130" s="4" t="s">
        <v>18</v>
      </c>
      <c r="J130" s="2"/>
    </row>
    <row r="131" spans="1:10" s="4" customFormat="1" ht="12.75" customHeight="1" x14ac:dyDescent="0.2">
      <c r="B131" s="2"/>
      <c r="D131" s="10"/>
      <c r="F131" s="10"/>
      <c r="H131" s="10"/>
      <c r="J131" s="2"/>
    </row>
    <row r="132" spans="1:10" s="4" customFormat="1" ht="12.75" customHeight="1" x14ac:dyDescent="0.2">
      <c r="A132" s="2">
        <v>6402</v>
      </c>
      <c r="B132" s="2">
        <v>2223</v>
      </c>
      <c r="C132" s="2" t="s">
        <v>68</v>
      </c>
      <c r="D132" s="3"/>
      <c r="F132" s="3"/>
      <c r="H132" s="3">
        <f>F132-D132</f>
        <v>0</v>
      </c>
      <c r="J132" s="2"/>
    </row>
    <row r="133" spans="1:10" s="4" customFormat="1" ht="12.75" customHeight="1" x14ac:dyDescent="0.2">
      <c r="A133" s="4">
        <v>6402</v>
      </c>
      <c r="B133" s="2"/>
      <c r="C133" s="4" t="s">
        <v>69</v>
      </c>
      <c r="D133" s="10">
        <f>SUM(D131:D132)</f>
        <v>0</v>
      </c>
      <c r="E133" s="4" t="s">
        <v>18</v>
      </c>
      <c r="F133" s="10">
        <f>SUM(F131:F132)</f>
        <v>0</v>
      </c>
      <c r="G133" s="4" t="s">
        <v>18</v>
      </c>
      <c r="H133" s="10">
        <f>SUM(H131:H132)</f>
        <v>0</v>
      </c>
      <c r="I133" s="4" t="s">
        <v>18</v>
      </c>
      <c r="J133" s="2"/>
    </row>
    <row r="134" spans="1:10" s="4" customFormat="1" ht="12.75" customHeight="1" x14ac:dyDescent="0.2">
      <c r="B134" s="2"/>
      <c r="D134" s="10"/>
      <c r="F134" s="10"/>
      <c r="H134" s="10"/>
      <c r="J134" s="2"/>
    </row>
    <row r="135" spans="1:10" ht="12.75" customHeight="1" x14ac:dyDescent="0.2">
      <c r="A135" s="2">
        <v>6409</v>
      </c>
      <c r="B135" s="2">
        <v>2229</v>
      </c>
      <c r="C135" s="2" t="s">
        <v>213</v>
      </c>
      <c r="D135" s="3">
        <v>0</v>
      </c>
      <c r="F135" s="3">
        <v>0</v>
      </c>
      <c r="H135" s="3">
        <f>F135-D135</f>
        <v>0</v>
      </c>
    </row>
    <row r="136" spans="1:10" ht="12.75" customHeight="1" x14ac:dyDescent="0.2">
      <c r="A136" s="4">
        <v>6409</v>
      </c>
      <c r="B136" s="4"/>
      <c r="C136" s="4" t="s">
        <v>212</v>
      </c>
      <c r="D136" s="10">
        <f>SUM(D133:D135)</f>
        <v>0</v>
      </c>
      <c r="E136" s="4" t="s">
        <v>18</v>
      </c>
      <c r="F136" s="10">
        <f>SUM(F133:F135)</f>
        <v>0</v>
      </c>
      <c r="G136" s="4" t="s">
        <v>18</v>
      </c>
      <c r="H136" s="10">
        <f>SUM(H133:H135)</f>
        <v>0</v>
      </c>
      <c r="I136" s="4" t="s">
        <v>18</v>
      </c>
    </row>
    <row r="137" spans="1:10" ht="12.75" customHeight="1" x14ac:dyDescent="0.2">
      <c r="A137" s="4"/>
      <c r="C137" s="4"/>
      <c r="D137" s="10"/>
      <c r="E137" s="4"/>
      <c r="F137" s="10"/>
      <c r="G137" s="4"/>
      <c r="H137" s="10"/>
      <c r="I137" s="4"/>
    </row>
    <row r="138" spans="1:10" ht="12.75" customHeight="1" x14ac:dyDescent="0.2">
      <c r="A138" s="4" t="s">
        <v>0</v>
      </c>
      <c r="B138" s="4"/>
      <c r="C138" s="4" t="s">
        <v>70</v>
      </c>
      <c r="D138" s="10">
        <f>SUMIF(E7:E137,"*",D7:D137)</f>
        <v>31200900</v>
      </c>
      <c r="E138" s="4"/>
      <c r="F138" s="10">
        <f>SUMIF(G7:G137,"*",F7:F137)</f>
        <v>31230100</v>
      </c>
      <c r="G138" s="4"/>
      <c r="H138" s="10">
        <f>SUMIF(I7:I137,"*",H7:H137)</f>
        <v>29200</v>
      </c>
      <c r="I138" s="4"/>
    </row>
    <row r="139" spans="1:10" ht="12.75" customHeight="1" x14ac:dyDescent="0.2">
      <c r="A139" s="2" t="s">
        <v>0</v>
      </c>
    </row>
    <row r="140" spans="1:10" ht="12.75" customHeight="1" x14ac:dyDescent="0.2">
      <c r="A140" s="2">
        <v>1031</v>
      </c>
      <c r="B140" s="2">
        <v>5011</v>
      </c>
      <c r="C140" s="2" t="s">
        <v>71</v>
      </c>
      <c r="D140" s="3">
        <v>340000</v>
      </c>
      <c r="F140" s="3">
        <v>340000</v>
      </c>
      <c r="H140" s="3">
        <f t="shared" ref="H140:H158" si="4">F140-D140</f>
        <v>0</v>
      </c>
    </row>
    <row r="141" spans="1:10" ht="12.75" customHeight="1" x14ac:dyDescent="0.2">
      <c r="A141" s="2">
        <v>1031</v>
      </c>
      <c r="B141" s="2">
        <v>5021</v>
      </c>
      <c r="C141" s="2" t="s">
        <v>72</v>
      </c>
      <c r="D141" s="3">
        <v>0</v>
      </c>
      <c r="F141" s="3">
        <v>0</v>
      </c>
      <c r="H141" s="3">
        <f t="shared" si="4"/>
        <v>0</v>
      </c>
    </row>
    <row r="142" spans="1:10" ht="12.75" customHeight="1" x14ac:dyDescent="0.2">
      <c r="A142" s="2">
        <v>1031</v>
      </c>
      <c r="B142" s="2">
        <v>5031</v>
      </c>
      <c r="C142" s="2" t="s">
        <v>73</v>
      </c>
      <c r="D142" s="3">
        <v>94000</v>
      </c>
      <c r="F142" s="3">
        <v>94000</v>
      </c>
      <c r="H142" s="3">
        <f t="shared" si="4"/>
        <v>0</v>
      </c>
    </row>
    <row r="143" spans="1:10" ht="12.75" customHeight="1" x14ac:dyDescent="0.2">
      <c r="A143" s="2">
        <v>1031</v>
      </c>
      <c r="B143" s="2">
        <v>5032</v>
      </c>
      <c r="C143" s="2" t="s">
        <v>74</v>
      </c>
      <c r="D143" s="3">
        <v>32000</v>
      </c>
      <c r="F143" s="3">
        <v>32000</v>
      </c>
      <c r="H143" s="3">
        <f t="shared" si="4"/>
        <v>0</v>
      </c>
    </row>
    <row r="144" spans="1:10" ht="12.75" customHeight="1" x14ac:dyDescent="0.2">
      <c r="A144" s="2">
        <v>1031</v>
      </c>
      <c r="B144" s="2">
        <v>5132</v>
      </c>
      <c r="C144" s="2" t="s">
        <v>75</v>
      </c>
      <c r="D144" s="3">
        <v>5000</v>
      </c>
      <c r="F144" s="3">
        <v>5000</v>
      </c>
      <c r="H144" s="3">
        <f t="shared" si="4"/>
        <v>0</v>
      </c>
    </row>
    <row r="145" spans="1:10" ht="12.75" customHeight="1" x14ac:dyDescent="0.2">
      <c r="A145" s="2">
        <v>1031</v>
      </c>
      <c r="B145" s="2">
        <v>5134</v>
      </c>
      <c r="C145" s="2" t="s">
        <v>76</v>
      </c>
      <c r="D145" s="3">
        <v>10000</v>
      </c>
      <c r="F145" s="3">
        <v>10000</v>
      </c>
      <c r="H145" s="3">
        <f t="shared" si="4"/>
        <v>0</v>
      </c>
    </row>
    <row r="146" spans="1:10" ht="12.75" customHeight="1" x14ac:dyDescent="0.2">
      <c r="A146" s="2">
        <v>1031</v>
      </c>
      <c r="B146" s="2">
        <v>5136</v>
      </c>
      <c r="C146" s="2" t="s">
        <v>110</v>
      </c>
      <c r="D146" s="3">
        <v>1000</v>
      </c>
      <c r="F146" s="3">
        <v>1000</v>
      </c>
      <c r="H146" s="3">
        <f t="shared" si="4"/>
        <v>0</v>
      </c>
    </row>
    <row r="147" spans="1:10" s="4" customFormat="1" ht="12.75" customHeight="1" x14ac:dyDescent="0.2">
      <c r="A147" s="2">
        <v>1031</v>
      </c>
      <c r="B147" s="2">
        <v>5137</v>
      </c>
      <c r="C147" s="2" t="s">
        <v>77</v>
      </c>
      <c r="D147" s="3">
        <v>5000</v>
      </c>
      <c r="E147" s="2"/>
      <c r="F147" s="3">
        <v>5000</v>
      </c>
      <c r="G147" s="2"/>
      <c r="H147" s="3">
        <f t="shared" si="4"/>
        <v>0</v>
      </c>
      <c r="I147" s="2"/>
      <c r="J147" s="2"/>
    </row>
    <row r="148" spans="1:10" ht="12.75" customHeight="1" x14ac:dyDescent="0.2">
      <c r="A148" s="2">
        <v>1031</v>
      </c>
      <c r="B148" s="2">
        <v>5139</v>
      </c>
      <c r="C148" s="2" t="s">
        <v>78</v>
      </c>
      <c r="D148" s="3">
        <v>600000</v>
      </c>
      <c r="F148" s="3">
        <v>600000</v>
      </c>
      <c r="H148" s="3">
        <f t="shared" si="4"/>
        <v>0</v>
      </c>
    </row>
    <row r="149" spans="1:10" ht="12.75" customHeight="1" x14ac:dyDescent="0.2">
      <c r="A149" s="2">
        <v>1031</v>
      </c>
      <c r="B149" s="2">
        <v>5156</v>
      </c>
      <c r="C149" s="2" t="s">
        <v>79</v>
      </c>
      <c r="D149" s="3">
        <v>55000</v>
      </c>
      <c r="F149" s="3">
        <v>55000</v>
      </c>
      <c r="H149" s="3">
        <f t="shared" si="4"/>
        <v>0</v>
      </c>
    </row>
    <row r="150" spans="1:10" ht="12.75" customHeight="1" x14ac:dyDescent="0.2">
      <c r="A150" s="2">
        <v>1031</v>
      </c>
      <c r="B150" s="2">
        <v>5163</v>
      </c>
      <c r="C150" s="2" t="s">
        <v>80</v>
      </c>
      <c r="D150" s="3">
        <v>0</v>
      </c>
      <c r="F150" s="3">
        <v>0</v>
      </c>
      <c r="H150" s="3">
        <f t="shared" si="4"/>
        <v>0</v>
      </c>
    </row>
    <row r="151" spans="1:10" ht="12.75" customHeight="1" x14ac:dyDescent="0.2">
      <c r="A151" s="2">
        <v>1031</v>
      </c>
      <c r="B151" s="2">
        <v>5167</v>
      </c>
      <c r="C151" s="2" t="s">
        <v>81</v>
      </c>
      <c r="D151" s="3">
        <v>3000</v>
      </c>
      <c r="F151" s="3">
        <v>3000</v>
      </c>
      <c r="H151" s="3">
        <f t="shared" si="4"/>
        <v>0</v>
      </c>
    </row>
    <row r="152" spans="1:10" ht="12.75" customHeight="1" x14ac:dyDescent="0.2">
      <c r="A152" s="2">
        <v>1031</v>
      </c>
      <c r="B152" s="2">
        <v>5169</v>
      </c>
      <c r="C152" s="2" t="s">
        <v>82</v>
      </c>
      <c r="D152" s="3">
        <v>1800000</v>
      </c>
      <c r="F152" s="3">
        <v>1800000</v>
      </c>
      <c r="H152" s="3">
        <f>F152-D152</f>
        <v>0</v>
      </c>
    </row>
    <row r="153" spans="1:10" ht="12.75" customHeight="1" x14ac:dyDescent="0.2">
      <c r="A153" s="2">
        <v>1031</v>
      </c>
      <c r="B153" s="2">
        <v>5171</v>
      </c>
      <c r="C153" s="2" t="s">
        <v>83</v>
      </c>
      <c r="D153" s="3">
        <v>250000</v>
      </c>
      <c r="F153" s="3">
        <v>250000</v>
      </c>
      <c r="H153" s="3">
        <f t="shared" si="4"/>
        <v>0</v>
      </c>
    </row>
    <row r="154" spans="1:10" ht="12.75" customHeight="1" x14ac:dyDescent="0.2">
      <c r="A154" s="2">
        <v>1031</v>
      </c>
      <c r="B154" s="2">
        <v>5172</v>
      </c>
      <c r="C154" s="2" t="s">
        <v>114</v>
      </c>
      <c r="D154" s="3">
        <v>10000</v>
      </c>
      <c r="F154" s="3">
        <v>10000</v>
      </c>
      <c r="H154" s="3">
        <f>F154-D154</f>
        <v>0</v>
      </c>
    </row>
    <row r="155" spans="1:10" ht="12.75" customHeight="1" x14ac:dyDescent="0.2">
      <c r="A155" s="2">
        <v>1031</v>
      </c>
      <c r="B155" s="2">
        <v>5362</v>
      </c>
      <c r="C155" s="2" t="s">
        <v>188</v>
      </c>
      <c r="D155" s="3">
        <v>0</v>
      </c>
      <c r="F155" s="3">
        <v>0</v>
      </c>
      <c r="H155" s="3">
        <f t="shared" si="4"/>
        <v>0</v>
      </c>
    </row>
    <row r="156" spans="1:10" ht="12.75" customHeight="1" x14ac:dyDescent="0.2">
      <c r="A156" s="2">
        <v>1031</v>
      </c>
      <c r="B156" s="2">
        <v>5365</v>
      </c>
      <c r="C156" s="2" t="s">
        <v>189</v>
      </c>
      <c r="D156" s="3">
        <v>0</v>
      </c>
      <c r="F156" s="3">
        <v>0</v>
      </c>
      <c r="H156" s="3">
        <f t="shared" si="4"/>
        <v>0</v>
      </c>
    </row>
    <row r="157" spans="1:10" s="4" customFormat="1" ht="12.75" customHeight="1" x14ac:dyDescent="0.2">
      <c r="A157" s="2">
        <v>1031</v>
      </c>
      <c r="B157" s="2">
        <v>6119</v>
      </c>
      <c r="C157" s="2" t="s">
        <v>200</v>
      </c>
      <c r="D157" s="3">
        <v>0</v>
      </c>
      <c r="E157" s="2"/>
      <c r="F157" s="3">
        <v>0</v>
      </c>
      <c r="G157" s="2"/>
      <c r="H157" s="3">
        <f t="shared" si="4"/>
        <v>0</v>
      </c>
      <c r="I157" s="2"/>
      <c r="J157" s="2"/>
    </row>
    <row r="158" spans="1:10" ht="12.75" customHeight="1" x14ac:dyDescent="0.2">
      <c r="A158" s="2">
        <v>1031</v>
      </c>
      <c r="B158" s="2">
        <v>6123</v>
      </c>
      <c r="C158" s="2" t="s">
        <v>85</v>
      </c>
      <c r="D158" s="3">
        <v>0</v>
      </c>
      <c r="F158" s="3">
        <v>0</v>
      </c>
      <c r="H158" s="3">
        <f t="shared" si="4"/>
        <v>0</v>
      </c>
      <c r="J158" s="18"/>
    </row>
    <row r="159" spans="1:10" ht="12.75" customHeight="1" x14ac:dyDescent="0.2">
      <c r="A159" s="4">
        <v>1031</v>
      </c>
      <c r="B159" s="4"/>
      <c r="C159" s="4" t="s">
        <v>33</v>
      </c>
      <c r="D159" s="10">
        <f>SUM(D139:D158)</f>
        <v>3205000</v>
      </c>
      <c r="E159" s="4" t="s">
        <v>18</v>
      </c>
      <c r="F159" s="10">
        <f>SUM(F139:F158)</f>
        <v>3205000</v>
      </c>
      <c r="G159" s="4" t="s">
        <v>18</v>
      </c>
      <c r="H159" s="10">
        <f>SUM(H139:H158)</f>
        <v>0</v>
      </c>
      <c r="I159" s="4" t="s">
        <v>18</v>
      </c>
      <c r="J159" s="19"/>
    </row>
    <row r="160" spans="1:10" ht="12.75" customHeight="1" x14ac:dyDescent="0.2">
      <c r="D160" s="3"/>
      <c r="F160" s="3"/>
      <c r="H160" s="3"/>
      <c r="J160" s="17"/>
    </row>
    <row r="161" spans="1:10" s="4" customFormat="1" ht="12.75" customHeight="1" x14ac:dyDescent="0.2">
      <c r="A161" s="2">
        <v>2212</v>
      </c>
      <c r="B161" s="2">
        <v>5139</v>
      </c>
      <c r="C161" s="2" t="s">
        <v>78</v>
      </c>
      <c r="D161" s="3">
        <v>40000</v>
      </c>
      <c r="E161" s="2"/>
      <c r="F161" s="3">
        <v>40000</v>
      </c>
      <c r="G161" s="2"/>
      <c r="H161" s="3">
        <f t="shared" ref="H161:H166" si="5">F161-D161</f>
        <v>0</v>
      </c>
      <c r="I161" s="2"/>
      <c r="J161" s="2"/>
    </row>
    <row r="162" spans="1:10" ht="12.75" customHeight="1" x14ac:dyDescent="0.2">
      <c r="A162" s="2">
        <v>2212</v>
      </c>
      <c r="B162" s="2">
        <v>5156</v>
      </c>
      <c r="C162" s="2" t="s">
        <v>79</v>
      </c>
      <c r="D162" s="3">
        <v>0</v>
      </c>
      <c r="F162" s="3">
        <v>0</v>
      </c>
      <c r="H162" s="3">
        <f t="shared" si="5"/>
        <v>0</v>
      </c>
    </row>
    <row r="163" spans="1:10" ht="12.75" customHeight="1" x14ac:dyDescent="0.2">
      <c r="A163" s="2">
        <v>2212</v>
      </c>
      <c r="B163" s="2">
        <v>5169</v>
      </c>
      <c r="C163" s="2" t="s">
        <v>82</v>
      </c>
      <c r="D163" s="3">
        <v>300000</v>
      </c>
      <c r="F163" s="3">
        <v>300000</v>
      </c>
      <c r="H163" s="3">
        <f t="shared" si="5"/>
        <v>0</v>
      </c>
    </row>
    <row r="164" spans="1:10" ht="12.75" customHeight="1" x14ac:dyDescent="0.2">
      <c r="A164" s="2">
        <v>2212</v>
      </c>
      <c r="B164" s="2">
        <v>5171</v>
      </c>
      <c r="C164" s="2" t="s">
        <v>83</v>
      </c>
      <c r="D164" s="3">
        <v>0</v>
      </c>
      <c r="F164" s="3">
        <v>50000</v>
      </c>
      <c r="H164" s="3">
        <f>F164-D164</f>
        <v>50000</v>
      </c>
      <c r="J164" s="2" t="s">
        <v>249</v>
      </c>
    </row>
    <row r="165" spans="1:10" ht="12.75" customHeight="1" x14ac:dyDescent="0.2">
      <c r="A165" s="2">
        <v>2212</v>
      </c>
      <c r="B165" s="2">
        <v>6121</v>
      </c>
      <c r="C165" s="2" t="s">
        <v>86</v>
      </c>
      <c r="D165" s="3">
        <v>500000</v>
      </c>
      <c r="F165" s="3">
        <v>500000</v>
      </c>
      <c r="H165" s="3">
        <f t="shared" si="5"/>
        <v>0</v>
      </c>
    </row>
    <row r="166" spans="1:10" ht="12.75" customHeight="1" x14ac:dyDescent="0.2">
      <c r="A166" s="2">
        <v>2212</v>
      </c>
      <c r="B166" s="2">
        <v>6122</v>
      </c>
      <c r="C166" s="2" t="s">
        <v>87</v>
      </c>
      <c r="D166" s="3">
        <v>0</v>
      </c>
      <c r="F166" s="3">
        <v>0</v>
      </c>
      <c r="H166" s="3">
        <f t="shared" si="5"/>
        <v>0</v>
      </c>
    </row>
    <row r="167" spans="1:10" ht="12.75" customHeight="1" x14ac:dyDescent="0.2">
      <c r="A167" s="4">
        <v>2212</v>
      </c>
      <c r="B167" s="4"/>
      <c r="C167" s="4" t="s">
        <v>88</v>
      </c>
      <c r="D167" s="10">
        <f>SUM(D160:D166)</f>
        <v>840000</v>
      </c>
      <c r="E167" s="4" t="s">
        <v>18</v>
      </c>
      <c r="F167" s="10">
        <f>SUM(F160:F166)</f>
        <v>890000</v>
      </c>
      <c r="G167" s="4" t="s">
        <v>18</v>
      </c>
      <c r="H167" s="10">
        <f>SUM(H160:H166)</f>
        <v>50000</v>
      </c>
      <c r="I167" s="4" t="s">
        <v>18</v>
      </c>
    </row>
    <row r="168" spans="1:10" ht="12.75" customHeight="1" x14ac:dyDescent="0.2">
      <c r="A168" s="4"/>
      <c r="B168" s="4"/>
      <c r="C168" s="4"/>
      <c r="D168" s="10"/>
      <c r="E168" s="4"/>
      <c r="F168" s="10"/>
      <c r="G168" s="4"/>
      <c r="H168" s="10"/>
      <c r="I168" s="4"/>
    </row>
    <row r="169" spans="1:10" ht="12.75" customHeight="1" x14ac:dyDescent="0.2">
      <c r="A169" s="14">
        <v>2219</v>
      </c>
      <c r="B169" s="2">
        <v>5171</v>
      </c>
      <c r="C169" s="2" t="s">
        <v>83</v>
      </c>
      <c r="D169" s="3">
        <v>0</v>
      </c>
      <c r="F169" s="3">
        <v>0</v>
      </c>
      <c r="H169" s="3">
        <f>F169-D169</f>
        <v>0</v>
      </c>
      <c r="I169" s="4"/>
    </row>
    <row r="170" spans="1:10" ht="12.75" customHeight="1" x14ac:dyDescent="0.2">
      <c r="A170" s="2">
        <v>2219</v>
      </c>
      <c r="B170" s="2">
        <v>6121</v>
      </c>
      <c r="C170" s="2" t="s">
        <v>86</v>
      </c>
      <c r="D170" s="3">
        <v>0</v>
      </c>
      <c r="F170" s="3">
        <v>0</v>
      </c>
      <c r="H170" s="3">
        <f>F170-D170</f>
        <v>0</v>
      </c>
    </row>
    <row r="171" spans="1:10" ht="12.75" customHeight="1" x14ac:dyDescent="0.2">
      <c r="A171" s="4">
        <v>2219</v>
      </c>
      <c r="B171" s="4"/>
      <c r="C171" s="4" t="s">
        <v>89</v>
      </c>
      <c r="D171" s="10">
        <f>SUM(D168:D170)</f>
        <v>0</v>
      </c>
      <c r="E171" s="4" t="s">
        <v>18</v>
      </c>
      <c r="F171" s="10">
        <f>SUM(F168:F170)</f>
        <v>0</v>
      </c>
      <c r="G171" s="4" t="s">
        <v>18</v>
      </c>
      <c r="H171" s="10">
        <f>SUM(H168:H170)</f>
        <v>0</v>
      </c>
      <c r="I171" s="4" t="s">
        <v>18</v>
      </c>
    </row>
    <row r="172" spans="1:10" ht="12.75" customHeight="1" x14ac:dyDescent="0.2">
      <c r="A172" s="4"/>
      <c r="B172" s="4"/>
      <c r="C172" s="4"/>
      <c r="D172" s="10"/>
      <c r="E172" s="4"/>
      <c r="F172" s="10"/>
      <c r="G172" s="4"/>
      <c r="H172" s="10"/>
      <c r="I172" s="4"/>
    </row>
    <row r="173" spans="1:10" ht="12.75" customHeight="1" x14ac:dyDescent="0.2">
      <c r="A173" s="2">
        <v>2221</v>
      </c>
      <c r="B173" s="2">
        <v>6121</v>
      </c>
      <c r="C173" s="2" t="s">
        <v>86</v>
      </c>
      <c r="D173" s="3">
        <v>0</v>
      </c>
      <c r="F173" s="3">
        <v>0</v>
      </c>
      <c r="H173" s="3">
        <f>F173-D173</f>
        <v>0</v>
      </c>
    </row>
    <row r="174" spans="1:10" ht="12.75" customHeight="1" x14ac:dyDescent="0.2">
      <c r="A174" s="4">
        <v>2221</v>
      </c>
      <c r="B174" s="4"/>
      <c r="C174" s="4" t="s">
        <v>90</v>
      </c>
      <c r="D174" s="10">
        <f>SUM(D173:D173)</f>
        <v>0</v>
      </c>
      <c r="E174" s="4" t="s">
        <v>18</v>
      </c>
      <c r="F174" s="10">
        <f>SUM(F173:F173)</f>
        <v>0</v>
      </c>
      <c r="G174" s="4" t="s">
        <v>18</v>
      </c>
      <c r="H174" s="10">
        <f>SUM(H173:H173)</f>
        <v>0</v>
      </c>
      <c r="I174" s="4" t="s">
        <v>18</v>
      </c>
    </row>
    <row r="175" spans="1:10" ht="12.75" customHeight="1" x14ac:dyDescent="0.2"/>
    <row r="176" spans="1:10" ht="12.75" customHeight="1" x14ac:dyDescent="0.2">
      <c r="A176" s="2">
        <v>2310</v>
      </c>
      <c r="B176" s="2">
        <v>5021</v>
      </c>
      <c r="C176" s="2" t="s">
        <v>91</v>
      </c>
      <c r="D176" s="2">
        <v>0</v>
      </c>
      <c r="F176" s="2">
        <v>0</v>
      </c>
      <c r="H176" s="3">
        <f t="shared" ref="H176:H181" si="6">F176-D176</f>
        <v>0</v>
      </c>
    </row>
    <row r="177" spans="1:10" ht="12.75" customHeight="1" x14ac:dyDescent="0.2">
      <c r="A177" s="2">
        <v>2310</v>
      </c>
      <c r="B177" s="2">
        <v>5139</v>
      </c>
      <c r="C177" s="2" t="s">
        <v>92</v>
      </c>
      <c r="D177" s="3">
        <v>30000</v>
      </c>
      <c r="F177" s="3">
        <v>30000</v>
      </c>
      <c r="H177" s="3">
        <f t="shared" si="6"/>
        <v>0</v>
      </c>
    </row>
    <row r="178" spans="1:10" ht="12.75" customHeight="1" x14ac:dyDescent="0.2">
      <c r="A178" s="2">
        <v>2310</v>
      </c>
      <c r="B178" s="2">
        <v>5141</v>
      </c>
      <c r="C178" s="2" t="s">
        <v>93</v>
      </c>
      <c r="D178" s="3">
        <v>190000</v>
      </c>
      <c r="F178" s="3">
        <v>190000</v>
      </c>
      <c r="H178" s="3">
        <f t="shared" si="6"/>
        <v>0</v>
      </c>
    </row>
    <row r="179" spans="1:10" s="4" customFormat="1" ht="12.75" customHeight="1" x14ac:dyDescent="0.2">
      <c r="A179" s="2">
        <v>2310</v>
      </c>
      <c r="B179" s="2">
        <v>5169</v>
      </c>
      <c r="C179" s="2" t="s">
        <v>82</v>
      </c>
      <c r="D179" s="3">
        <v>0</v>
      </c>
      <c r="E179" s="2"/>
      <c r="F179" s="3">
        <v>0</v>
      </c>
      <c r="G179" s="2"/>
      <c r="H179" s="3">
        <f t="shared" si="6"/>
        <v>0</v>
      </c>
      <c r="I179" s="2"/>
      <c r="J179" s="2"/>
    </row>
    <row r="180" spans="1:10" ht="12.75" customHeight="1" x14ac:dyDescent="0.2">
      <c r="A180" s="2">
        <v>2310</v>
      </c>
      <c r="B180" s="2">
        <v>5171</v>
      </c>
      <c r="C180" s="2" t="s">
        <v>83</v>
      </c>
      <c r="D180" s="3">
        <v>110000</v>
      </c>
      <c r="F180" s="3">
        <v>110000</v>
      </c>
      <c r="H180" s="3">
        <f t="shared" si="6"/>
        <v>0</v>
      </c>
    </row>
    <row r="181" spans="1:10" ht="12.75" customHeight="1" x14ac:dyDescent="0.2">
      <c r="A181" s="2">
        <v>2310</v>
      </c>
      <c r="B181" s="2">
        <v>6121</v>
      </c>
      <c r="C181" s="2" t="s">
        <v>94</v>
      </c>
      <c r="D181" s="3">
        <v>120000</v>
      </c>
      <c r="F181" s="3">
        <v>120000</v>
      </c>
      <c r="H181" s="3">
        <f t="shared" si="6"/>
        <v>0</v>
      </c>
    </row>
    <row r="182" spans="1:10" ht="12.75" customHeight="1" x14ac:dyDescent="0.2">
      <c r="A182" s="20">
        <v>2310</v>
      </c>
      <c r="B182" s="4"/>
      <c r="C182" s="4" t="s">
        <v>95</v>
      </c>
      <c r="D182" s="10">
        <f>SUM(D176:D181)</f>
        <v>450000</v>
      </c>
      <c r="E182" s="4" t="s">
        <v>18</v>
      </c>
      <c r="F182" s="10">
        <f>SUM(F176:F181)</f>
        <v>450000</v>
      </c>
      <c r="G182" s="4" t="s">
        <v>18</v>
      </c>
      <c r="H182" s="10">
        <f>SUM(H176:H181)</f>
        <v>0</v>
      </c>
      <c r="I182" s="4" t="s">
        <v>18</v>
      </c>
    </row>
    <row r="183" spans="1:10" ht="12.75" customHeight="1" x14ac:dyDescent="0.2">
      <c r="A183" s="20"/>
    </row>
    <row r="184" spans="1:10" ht="12.75" customHeight="1" x14ac:dyDescent="0.2">
      <c r="A184" s="2">
        <v>2321</v>
      </c>
      <c r="B184" s="2">
        <v>5021</v>
      </c>
      <c r="C184" s="2" t="s">
        <v>91</v>
      </c>
      <c r="D184" s="3">
        <v>0</v>
      </c>
      <c r="E184" s="11"/>
      <c r="F184" s="3">
        <v>0</v>
      </c>
      <c r="G184" s="11"/>
      <c r="H184" s="3">
        <f>F184-D184</f>
        <v>0</v>
      </c>
      <c r="I184" s="11"/>
    </row>
    <row r="185" spans="1:10" ht="12.75" customHeight="1" x14ac:dyDescent="0.2">
      <c r="A185" s="2">
        <v>2321</v>
      </c>
      <c r="B185" s="2">
        <v>5169</v>
      </c>
      <c r="C185" s="2" t="s">
        <v>82</v>
      </c>
      <c r="D185" s="3">
        <v>0</v>
      </c>
      <c r="F185" s="3">
        <v>0</v>
      </c>
      <c r="H185" s="3">
        <f>F185-D185</f>
        <v>0</v>
      </c>
    </row>
    <row r="186" spans="1:10" s="4" customFormat="1" ht="12.75" customHeight="1" x14ac:dyDescent="0.2">
      <c r="A186" s="2">
        <v>2321</v>
      </c>
      <c r="B186" s="2">
        <v>5171</v>
      </c>
      <c r="C186" s="2" t="s">
        <v>83</v>
      </c>
      <c r="D186" s="3">
        <v>0</v>
      </c>
      <c r="E186" s="2"/>
      <c r="F186" s="3">
        <v>200000</v>
      </c>
      <c r="G186" s="2"/>
      <c r="H186" s="3">
        <f>F186-D186</f>
        <v>200000</v>
      </c>
      <c r="I186" s="2"/>
      <c r="J186" s="2" t="s">
        <v>262</v>
      </c>
    </row>
    <row r="187" spans="1:10" s="4" customFormat="1" ht="12.75" customHeight="1" x14ac:dyDescent="0.2">
      <c r="A187" s="2">
        <v>2321</v>
      </c>
      <c r="B187" s="2">
        <v>5362</v>
      </c>
      <c r="C187" s="2" t="s">
        <v>84</v>
      </c>
      <c r="D187" s="3">
        <v>0</v>
      </c>
      <c r="E187" s="2"/>
      <c r="F187" s="3">
        <v>0</v>
      </c>
      <c r="G187" s="2"/>
      <c r="H187" s="3">
        <f>F187-D187</f>
        <v>0</v>
      </c>
      <c r="I187" s="2"/>
      <c r="J187" s="2"/>
    </row>
    <row r="188" spans="1:10" s="4" customFormat="1" ht="12.75" customHeight="1" x14ac:dyDescent="0.2">
      <c r="A188" s="2">
        <v>2321</v>
      </c>
      <c r="B188" s="2">
        <v>6121</v>
      </c>
      <c r="C188" s="2" t="s">
        <v>86</v>
      </c>
      <c r="D188" s="3">
        <v>600000</v>
      </c>
      <c r="E188" s="2"/>
      <c r="F188" s="3">
        <v>600000</v>
      </c>
      <c r="G188" s="2"/>
      <c r="H188" s="3">
        <f>F188-D188</f>
        <v>0</v>
      </c>
      <c r="I188" s="2"/>
      <c r="J188" s="2"/>
    </row>
    <row r="189" spans="1:10" ht="12.75" customHeight="1" x14ac:dyDescent="0.2">
      <c r="A189" s="4">
        <v>2321</v>
      </c>
      <c r="B189" s="4"/>
      <c r="C189" s="4" t="s">
        <v>96</v>
      </c>
      <c r="D189" s="10">
        <f>SUM(D183:D188)</f>
        <v>600000</v>
      </c>
      <c r="E189" s="4" t="s">
        <v>18</v>
      </c>
      <c r="F189" s="10">
        <f>SUM(F183:F188)</f>
        <v>800000</v>
      </c>
      <c r="G189" s="4" t="s">
        <v>18</v>
      </c>
      <c r="H189" s="10">
        <f>SUM(H183:H188)</f>
        <v>200000</v>
      </c>
      <c r="I189" s="4" t="s">
        <v>18</v>
      </c>
    </row>
    <row r="190" spans="1:10" s="4" customFormat="1" ht="12.75" customHeight="1" x14ac:dyDescent="0.2">
      <c r="D190" s="10"/>
      <c r="F190" s="10"/>
      <c r="H190" s="10"/>
      <c r="J190" s="2"/>
    </row>
    <row r="191" spans="1:10" s="4" customFormat="1" ht="12.75" customHeight="1" x14ac:dyDescent="0.2">
      <c r="A191" s="2">
        <v>2339</v>
      </c>
      <c r="B191" s="2">
        <v>5169</v>
      </c>
      <c r="C191" s="2" t="s">
        <v>97</v>
      </c>
      <c r="D191" s="3">
        <v>0</v>
      </c>
      <c r="E191" s="2"/>
      <c r="F191" s="3">
        <v>0</v>
      </c>
      <c r="G191" s="2"/>
      <c r="H191" s="3">
        <f>F191-D191</f>
        <v>0</v>
      </c>
      <c r="I191" s="2"/>
      <c r="J191" s="2"/>
    </row>
    <row r="192" spans="1:10" s="4" customFormat="1" ht="12.75" customHeight="1" x14ac:dyDescent="0.2">
      <c r="A192" s="2">
        <v>2339</v>
      </c>
      <c r="B192" s="2">
        <v>5171</v>
      </c>
      <c r="C192" s="2" t="s">
        <v>83</v>
      </c>
      <c r="D192" s="3">
        <v>0</v>
      </c>
      <c r="E192" s="2"/>
      <c r="F192" s="3">
        <v>0</v>
      </c>
      <c r="G192" s="2"/>
      <c r="H192" s="3">
        <f>F192-D192</f>
        <v>0</v>
      </c>
      <c r="I192" s="2"/>
      <c r="J192" s="2"/>
    </row>
    <row r="193" spans="1:10" s="4" customFormat="1" ht="12.75" customHeight="1" x14ac:dyDescent="0.2">
      <c r="A193" s="4">
        <v>2339</v>
      </c>
      <c r="C193" s="4" t="s">
        <v>98</v>
      </c>
      <c r="D193" s="10">
        <f>SUM(D190:D192)</f>
        <v>0</v>
      </c>
      <c r="E193" s="4" t="s">
        <v>18</v>
      </c>
      <c r="F193" s="10">
        <f>SUM(F190:F192)</f>
        <v>0</v>
      </c>
      <c r="G193" s="4" t="s">
        <v>18</v>
      </c>
      <c r="H193" s="10">
        <f>SUM(H190:H192)</f>
        <v>0</v>
      </c>
      <c r="I193" s="4" t="s">
        <v>18</v>
      </c>
      <c r="J193" s="2"/>
    </row>
    <row r="194" spans="1:10" s="4" customFormat="1" ht="12.75" customHeight="1" x14ac:dyDescent="0.2">
      <c r="D194" s="10"/>
      <c r="F194" s="10"/>
      <c r="H194" s="10"/>
      <c r="J194" s="2"/>
    </row>
    <row r="195" spans="1:10" s="4" customFormat="1" ht="12.75" customHeight="1" x14ac:dyDescent="0.2">
      <c r="A195" s="2">
        <v>3111</v>
      </c>
      <c r="B195" s="2">
        <v>5171</v>
      </c>
      <c r="C195" s="2" t="s">
        <v>83</v>
      </c>
      <c r="D195" s="3">
        <v>0</v>
      </c>
      <c r="E195" s="2"/>
      <c r="F195" s="3">
        <v>0</v>
      </c>
      <c r="G195" s="2"/>
      <c r="H195" s="3">
        <f>F195-D195</f>
        <v>0</v>
      </c>
      <c r="I195" s="2"/>
      <c r="J195" s="2"/>
    </row>
    <row r="196" spans="1:10" ht="12.75" customHeight="1" x14ac:dyDescent="0.2">
      <c r="A196" s="4">
        <v>3111</v>
      </c>
      <c r="B196" s="4"/>
      <c r="C196" s="4" t="s">
        <v>100</v>
      </c>
      <c r="D196" s="10">
        <f>SUM(D194:D195)</f>
        <v>0</v>
      </c>
      <c r="E196" s="4" t="s">
        <v>18</v>
      </c>
      <c r="F196" s="10">
        <f>SUM(F194:F195)</f>
        <v>0</v>
      </c>
      <c r="G196" s="4" t="s">
        <v>18</v>
      </c>
      <c r="H196" s="10">
        <f>SUM(H194:H195)</f>
        <v>0</v>
      </c>
      <c r="I196" s="4" t="s">
        <v>18</v>
      </c>
    </row>
    <row r="197" spans="1:10" ht="12.75" customHeight="1" x14ac:dyDescent="0.2">
      <c r="A197" s="4"/>
      <c r="B197" s="4"/>
      <c r="C197" s="4"/>
      <c r="D197" s="10"/>
      <c r="E197" s="4"/>
      <c r="F197" s="10"/>
      <c r="G197" s="4"/>
      <c r="H197" s="10"/>
      <c r="I197" s="4"/>
    </row>
    <row r="198" spans="1:10" s="4" customFormat="1" ht="12.75" customHeight="1" x14ac:dyDescent="0.2">
      <c r="A198" s="2">
        <v>3113</v>
      </c>
      <c r="B198" s="2">
        <v>5137</v>
      </c>
      <c r="C198" s="2" t="s">
        <v>104</v>
      </c>
      <c r="D198" s="3">
        <v>50000</v>
      </c>
      <c r="E198" s="2"/>
      <c r="F198" s="3">
        <v>50000</v>
      </c>
      <c r="G198" s="2"/>
      <c r="H198" s="3">
        <f t="shared" ref="H198:H207" si="7">F198-D198</f>
        <v>0</v>
      </c>
      <c r="I198" s="2"/>
      <c r="J198" s="2"/>
    </row>
    <row r="199" spans="1:10" s="4" customFormat="1" ht="12.75" customHeight="1" x14ac:dyDescent="0.2">
      <c r="A199" s="2">
        <v>3113</v>
      </c>
      <c r="B199" s="2">
        <v>5139</v>
      </c>
      <c r="C199" s="2" t="s">
        <v>78</v>
      </c>
      <c r="D199" s="3">
        <v>12000</v>
      </c>
      <c r="E199" s="2"/>
      <c r="F199" s="3">
        <v>12000</v>
      </c>
      <c r="G199" s="2"/>
      <c r="H199" s="3">
        <f t="shared" si="7"/>
        <v>0</v>
      </c>
      <c r="I199" s="2"/>
      <c r="J199" s="2"/>
    </row>
    <row r="200" spans="1:10" s="4" customFormat="1" ht="12.75" customHeight="1" x14ac:dyDescent="0.2">
      <c r="A200" s="2">
        <v>3113</v>
      </c>
      <c r="B200" s="2">
        <v>5169</v>
      </c>
      <c r="C200" s="2" t="s">
        <v>82</v>
      </c>
      <c r="D200" s="3">
        <v>30000</v>
      </c>
      <c r="E200" s="2"/>
      <c r="F200" s="3">
        <v>30000</v>
      </c>
      <c r="G200" s="2"/>
      <c r="H200" s="3">
        <f t="shared" si="7"/>
        <v>0</v>
      </c>
      <c r="I200" s="2"/>
      <c r="J200" s="2"/>
    </row>
    <row r="201" spans="1:10" s="4" customFormat="1" ht="12.75" customHeight="1" x14ac:dyDescent="0.2">
      <c r="A201" s="2">
        <v>3113</v>
      </c>
      <c r="B201" s="2">
        <v>5171</v>
      </c>
      <c r="C201" s="2" t="s">
        <v>83</v>
      </c>
      <c r="D201" s="3">
        <v>0</v>
      </c>
      <c r="E201" s="2"/>
      <c r="F201" s="3">
        <v>0</v>
      </c>
      <c r="G201" s="2"/>
      <c r="H201" s="3">
        <f>F201-D201</f>
        <v>0</v>
      </c>
      <c r="I201" s="2"/>
      <c r="J201" s="2"/>
    </row>
    <row r="202" spans="1:10" s="4" customFormat="1" ht="12.75" customHeight="1" x14ac:dyDescent="0.2">
      <c r="A202" s="2">
        <v>3113</v>
      </c>
      <c r="B202" s="2">
        <v>5175</v>
      </c>
      <c r="C202" s="2" t="s">
        <v>125</v>
      </c>
      <c r="D202" s="3">
        <v>0</v>
      </c>
      <c r="E202" s="2"/>
      <c r="F202" s="3">
        <v>0</v>
      </c>
      <c r="G202" s="2"/>
      <c r="H202" s="3">
        <f t="shared" si="7"/>
        <v>0</v>
      </c>
      <c r="I202" s="2"/>
      <c r="J202" s="2"/>
    </row>
    <row r="203" spans="1:10" s="4" customFormat="1" ht="12.75" customHeight="1" x14ac:dyDescent="0.2">
      <c r="A203" s="2">
        <v>3113</v>
      </c>
      <c r="B203" s="2">
        <v>5194</v>
      </c>
      <c r="C203" s="2" t="s">
        <v>101</v>
      </c>
      <c r="D203" s="3">
        <v>0</v>
      </c>
      <c r="F203" s="3">
        <v>0</v>
      </c>
      <c r="H203" s="3">
        <f t="shared" si="7"/>
        <v>0</v>
      </c>
      <c r="J203" s="2"/>
    </row>
    <row r="204" spans="1:10" ht="12.75" customHeight="1" x14ac:dyDescent="0.2">
      <c r="A204" s="2">
        <v>3113</v>
      </c>
      <c r="B204" s="2">
        <v>5321</v>
      </c>
      <c r="C204" s="2" t="s">
        <v>210</v>
      </c>
      <c r="D204" s="3">
        <v>0</v>
      </c>
      <c r="F204" s="3">
        <v>0</v>
      </c>
      <c r="H204" s="3">
        <f>F204-D204</f>
        <v>0</v>
      </c>
      <c r="I204" s="4"/>
    </row>
    <row r="205" spans="1:10" ht="12.75" customHeight="1" x14ac:dyDescent="0.2">
      <c r="A205" s="2">
        <v>3113</v>
      </c>
      <c r="B205" s="2">
        <v>5331</v>
      </c>
      <c r="C205" s="2" t="s">
        <v>102</v>
      </c>
      <c r="D205" s="3">
        <v>1735000</v>
      </c>
      <c r="F205" s="3">
        <v>1735000</v>
      </c>
      <c r="H205" s="3">
        <f t="shared" si="7"/>
        <v>0</v>
      </c>
    </row>
    <row r="206" spans="1:10" s="4" customFormat="1" ht="12.75" customHeight="1" x14ac:dyDescent="0.2">
      <c r="A206" s="2">
        <v>3113</v>
      </c>
      <c r="B206" s="2">
        <v>6121</v>
      </c>
      <c r="C206" s="2" t="s">
        <v>94</v>
      </c>
      <c r="D206" s="3">
        <v>0</v>
      </c>
      <c r="E206" s="2"/>
      <c r="F206" s="3">
        <v>0</v>
      </c>
      <c r="G206" s="2"/>
      <c r="H206" s="3">
        <f>F206-D206</f>
        <v>0</v>
      </c>
      <c r="I206" s="2"/>
      <c r="J206" s="2"/>
    </row>
    <row r="207" spans="1:10" s="4" customFormat="1" ht="12.75" customHeight="1" x14ac:dyDescent="0.2">
      <c r="A207" s="2">
        <v>3113</v>
      </c>
      <c r="B207" s="2">
        <v>6122</v>
      </c>
      <c r="C207" s="2" t="s">
        <v>223</v>
      </c>
      <c r="D207" s="3">
        <v>0</v>
      </c>
      <c r="E207" s="2"/>
      <c r="F207" s="3">
        <v>0</v>
      </c>
      <c r="G207" s="2"/>
      <c r="H207" s="3">
        <f t="shared" si="7"/>
        <v>0</v>
      </c>
      <c r="I207" s="2"/>
      <c r="J207" s="2"/>
    </row>
    <row r="208" spans="1:10" s="4" customFormat="1" ht="12.75" customHeight="1" x14ac:dyDescent="0.2">
      <c r="A208" s="4">
        <v>3113</v>
      </c>
      <c r="C208" s="4" t="s">
        <v>103</v>
      </c>
      <c r="D208" s="10">
        <f>SUM(D197:D207)</f>
        <v>1827000</v>
      </c>
      <c r="E208" s="4" t="s">
        <v>18</v>
      </c>
      <c r="F208" s="10">
        <f>SUM(F197:F207)</f>
        <v>1827000</v>
      </c>
      <c r="G208" s="4" t="s">
        <v>18</v>
      </c>
      <c r="H208" s="10">
        <f>SUM(H197:H207)</f>
        <v>0</v>
      </c>
      <c r="I208" s="2" t="s">
        <v>18</v>
      </c>
      <c r="J208" s="2"/>
    </row>
    <row r="209" spans="1:10" s="4" customFormat="1" ht="12.75" customHeight="1" x14ac:dyDescent="0.2">
      <c r="D209" s="3"/>
      <c r="E209" s="2"/>
      <c r="F209" s="3"/>
      <c r="G209" s="2"/>
      <c r="H209" s="3"/>
      <c r="I209" s="2"/>
      <c r="J209" s="2"/>
    </row>
    <row r="210" spans="1:10" s="4" customFormat="1" ht="12.75" customHeight="1" x14ac:dyDescent="0.2">
      <c r="A210" s="2">
        <v>3119</v>
      </c>
      <c r="B210" s="2">
        <v>5137</v>
      </c>
      <c r="C210" s="2" t="s">
        <v>104</v>
      </c>
      <c r="D210" s="3">
        <v>0</v>
      </c>
      <c r="E210" s="2"/>
      <c r="F210" s="3">
        <v>0</v>
      </c>
      <c r="G210" s="2"/>
      <c r="H210" s="3">
        <f t="shared" ref="H210:H219" si="8">F210-D210</f>
        <v>0</v>
      </c>
      <c r="I210" s="2"/>
      <c r="J210" s="2"/>
    </row>
    <row r="211" spans="1:10" s="4" customFormat="1" ht="12.75" customHeight="1" x14ac:dyDescent="0.2">
      <c r="A211" s="2">
        <v>3119</v>
      </c>
      <c r="B211" s="2">
        <v>5139</v>
      </c>
      <c r="C211" s="2" t="s">
        <v>92</v>
      </c>
      <c r="D211" s="3">
        <v>0</v>
      </c>
      <c r="E211" s="2"/>
      <c r="F211" s="3">
        <v>0</v>
      </c>
      <c r="G211" s="2"/>
      <c r="H211" s="3">
        <f t="shared" si="8"/>
        <v>0</v>
      </c>
      <c r="I211" s="2"/>
      <c r="J211" s="2"/>
    </row>
    <row r="212" spans="1:10" s="4" customFormat="1" ht="12.75" customHeight="1" x14ac:dyDescent="0.2">
      <c r="A212" s="2">
        <v>3119</v>
      </c>
      <c r="B212" s="2">
        <v>5141</v>
      </c>
      <c r="C212" s="2" t="s">
        <v>93</v>
      </c>
      <c r="D212" s="3">
        <v>63000</v>
      </c>
      <c r="E212" s="2"/>
      <c r="F212" s="3">
        <v>63000</v>
      </c>
      <c r="G212" s="2"/>
      <c r="H212" s="3">
        <f t="shared" si="8"/>
        <v>0</v>
      </c>
      <c r="I212" s="2"/>
      <c r="J212" s="2"/>
    </row>
    <row r="213" spans="1:10" ht="12.75" customHeight="1" x14ac:dyDescent="0.2">
      <c r="A213" s="2">
        <v>3119</v>
      </c>
      <c r="B213" s="2">
        <v>5163</v>
      </c>
      <c r="C213" s="2" t="s">
        <v>80</v>
      </c>
      <c r="D213" s="3">
        <v>0</v>
      </c>
      <c r="F213" s="3">
        <v>0</v>
      </c>
      <c r="H213" s="3">
        <f t="shared" si="8"/>
        <v>0</v>
      </c>
    </row>
    <row r="214" spans="1:10" ht="12.75" customHeight="1" x14ac:dyDescent="0.2">
      <c r="A214" s="2">
        <v>3119</v>
      </c>
      <c r="B214" s="2">
        <v>5165</v>
      </c>
      <c r="C214" s="2" t="s">
        <v>105</v>
      </c>
      <c r="D214" s="3">
        <v>0</v>
      </c>
      <c r="F214" s="3">
        <v>0</v>
      </c>
      <c r="H214" s="3">
        <f t="shared" si="8"/>
        <v>0</v>
      </c>
    </row>
    <row r="215" spans="1:10" ht="12.75" customHeight="1" x14ac:dyDescent="0.2">
      <c r="A215" s="2">
        <v>3119</v>
      </c>
      <c r="B215" s="2">
        <v>5169</v>
      </c>
      <c r="C215" s="2" t="s">
        <v>82</v>
      </c>
      <c r="D215" s="3">
        <v>8000</v>
      </c>
      <c r="F215" s="3">
        <v>8000</v>
      </c>
      <c r="H215" s="3">
        <f t="shared" si="8"/>
        <v>0</v>
      </c>
    </row>
    <row r="216" spans="1:10" ht="12.75" customHeight="1" x14ac:dyDescent="0.2">
      <c r="A216" s="2">
        <v>3119</v>
      </c>
      <c r="B216" s="2">
        <v>5171</v>
      </c>
      <c r="C216" s="2" t="s">
        <v>83</v>
      </c>
      <c r="D216" s="3">
        <v>20000</v>
      </c>
      <c r="F216" s="3">
        <v>20000</v>
      </c>
      <c r="H216" s="3">
        <f t="shared" si="8"/>
        <v>0</v>
      </c>
    </row>
    <row r="217" spans="1:10" ht="12.75" customHeight="1" x14ac:dyDescent="0.2">
      <c r="A217" s="2">
        <v>3119</v>
      </c>
      <c r="B217" s="2">
        <v>5331</v>
      </c>
      <c r="C217" s="2" t="s">
        <v>102</v>
      </c>
      <c r="D217" s="3">
        <v>0</v>
      </c>
      <c r="E217" s="4"/>
      <c r="F217" s="3">
        <v>0</v>
      </c>
      <c r="G217" s="4"/>
      <c r="H217" s="3">
        <f t="shared" si="8"/>
        <v>0</v>
      </c>
      <c r="I217" s="4"/>
    </row>
    <row r="218" spans="1:10" ht="12.75" customHeight="1" x14ac:dyDescent="0.2">
      <c r="A218" s="2">
        <v>3119</v>
      </c>
      <c r="B218" s="2">
        <v>5336</v>
      </c>
      <c r="C218" s="2" t="s">
        <v>201</v>
      </c>
      <c r="D218" s="3">
        <v>0</v>
      </c>
      <c r="E218" s="4"/>
      <c r="F218" s="3">
        <v>0</v>
      </c>
      <c r="G218" s="4"/>
      <c r="H218" s="3">
        <f t="shared" si="8"/>
        <v>0</v>
      </c>
      <c r="I218" s="4"/>
    </row>
    <row r="219" spans="1:10" ht="12.75" customHeight="1" x14ac:dyDescent="0.2">
      <c r="A219" s="2">
        <v>3119</v>
      </c>
      <c r="B219" s="2">
        <v>6121</v>
      </c>
      <c r="C219" s="2" t="s">
        <v>86</v>
      </c>
      <c r="D219" s="3">
        <v>0</v>
      </c>
      <c r="F219" s="3">
        <v>0</v>
      </c>
      <c r="H219" s="3">
        <f t="shared" si="8"/>
        <v>0</v>
      </c>
    </row>
    <row r="220" spans="1:10" ht="12.75" customHeight="1" x14ac:dyDescent="0.2">
      <c r="A220" s="4">
        <v>3119</v>
      </c>
      <c r="B220" s="4"/>
      <c r="C220" s="4" t="s">
        <v>106</v>
      </c>
      <c r="D220" s="10">
        <f>SUM(D209:D219)</f>
        <v>91000</v>
      </c>
      <c r="E220" s="4" t="s">
        <v>18</v>
      </c>
      <c r="F220" s="10">
        <f>SUM(F209:F219)</f>
        <v>91000</v>
      </c>
      <c r="G220" s="4" t="s">
        <v>18</v>
      </c>
      <c r="H220" s="10">
        <f>SUM(H209:H219)</f>
        <v>0</v>
      </c>
      <c r="I220" s="4" t="s">
        <v>18</v>
      </c>
    </row>
    <row r="221" spans="1:10" ht="12.75" customHeight="1" x14ac:dyDescent="0.2">
      <c r="A221" s="4"/>
      <c r="B221" s="4"/>
      <c r="C221" s="4"/>
      <c r="D221" s="10"/>
      <c r="E221" s="4"/>
      <c r="F221" s="10"/>
      <c r="G221" s="4"/>
      <c r="H221" s="10"/>
      <c r="I221" s="4"/>
    </row>
    <row r="222" spans="1:10" ht="12.75" customHeight="1" x14ac:dyDescent="0.2">
      <c r="A222" s="2">
        <v>3299</v>
      </c>
      <c r="B222" s="2">
        <v>5336</v>
      </c>
      <c r="C222" s="2" t="s">
        <v>107</v>
      </c>
      <c r="D222" s="3">
        <v>0</v>
      </c>
      <c r="F222" s="3">
        <v>0</v>
      </c>
      <c r="H222" s="3">
        <f>F222-D223</f>
        <v>0</v>
      </c>
    </row>
    <row r="223" spans="1:10" ht="12.75" customHeight="1" x14ac:dyDescent="0.2">
      <c r="A223" s="4">
        <v>3299</v>
      </c>
      <c r="B223" s="4"/>
      <c r="C223" s="4" t="s">
        <v>108</v>
      </c>
      <c r="D223" s="10">
        <f>SUM(D221:D222)</f>
        <v>0</v>
      </c>
      <c r="E223" s="4" t="s">
        <v>18</v>
      </c>
      <c r="F223" s="10">
        <f>SUM(F221:F222)</f>
        <v>0</v>
      </c>
      <c r="G223" s="4" t="s">
        <v>18</v>
      </c>
      <c r="H223" s="10">
        <f>SUM(H221:H222)</f>
        <v>0</v>
      </c>
      <c r="I223" s="4" t="s">
        <v>18</v>
      </c>
    </row>
    <row r="224" spans="1:10" ht="12.75" customHeight="1" x14ac:dyDescent="0.2">
      <c r="A224" s="4"/>
      <c r="B224" s="4"/>
      <c r="C224" s="4"/>
      <c r="D224" s="10"/>
      <c r="E224" s="4"/>
      <c r="F224" s="10"/>
      <c r="G224" s="4"/>
      <c r="H224" s="10"/>
      <c r="I224" s="4"/>
    </row>
    <row r="225" spans="1:10" ht="12.75" customHeight="1" x14ac:dyDescent="0.2">
      <c r="A225" s="2">
        <v>3314</v>
      </c>
      <c r="B225" s="2">
        <v>5011</v>
      </c>
      <c r="C225" s="2" t="s">
        <v>109</v>
      </c>
      <c r="D225" s="3">
        <v>330000</v>
      </c>
      <c r="F225" s="3">
        <v>330000</v>
      </c>
      <c r="H225" s="3">
        <f t="shared" ref="H225:H241" si="9">F225-D225</f>
        <v>0</v>
      </c>
    </row>
    <row r="226" spans="1:10" ht="12.75" customHeight="1" x14ac:dyDescent="0.2">
      <c r="A226" s="2">
        <v>3314</v>
      </c>
      <c r="B226" s="2">
        <v>5021</v>
      </c>
      <c r="C226" s="2" t="s">
        <v>72</v>
      </c>
      <c r="D226" s="3">
        <v>0</v>
      </c>
      <c r="F226" s="3">
        <v>0</v>
      </c>
      <c r="H226" s="3">
        <f t="shared" si="9"/>
        <v>0</v>
      </c>
    </row>
    <row r="227" spans="1:10" ht="12.75" customHeight="1" x14ac:dyDescent="0.2">
      <c r="A227" s="2">
        <v>3314</v>
      </c>
      <c r="B227" s="2">
        <v>5031</v>
      </c>
      <c r="C227" s="2" t="s">
        <v>73</v>
      </c>
      <c r="D227" s="3">
        <v>86400</v>
      </c>
      <c r="F227" s="3">
        <v>86400</v>
      </c>
      <c r="H227" s="3">
        <f t="shared" si="9"/>
        <v>0</v>
      </c>
    </row>
    <row r="228" spans="1:10" ht="12.75" customHeight="1" x14ac:dyDescent="0.2">
      <c r="A228" s="2">
        <v>3314</v>
      </c>
      <c r="B228" s="2">
        <v>5032</v>
      </c>
      <c r="C228" s="2" t="s">
        <v>74</v>
      </c>
      <c r="D228" s="3">
        <v>30400</v>
      </c>
      <c r="F228" s="3">
        <v>30400</v>
      </c>
      <c r="H228" s="3">
        <f t="shared" si="9"/>
        <v>0</v>
      </c>
    </row>
    <row r="229" spans="1:10" ht="12.75" customHeight="1" x14ac:dyDescent="0.2">
      <c r="A229" s="2">
        <v>3314</v>
      </c>
      <c r="B229" s="2">
        <v>5041</v>
      </c>
      <c r="C229" s="2" t="s">
        <v>234</v>
      </c>
      <c r="D229" s="3">
        <v>30</v>
      </c>
      <c r="F229" s="3">
        <v>100</v>
      </c>
      <c r="H229" s="3">
        <f t="shared" ref="H229" si="10">F229-D229</f>
        <v>70</v>
      </c>
    </row>
    <row r="230" spans="1:10" s="4" customFormat="1" ht="12.75" customHeight="1" x14ac:dyDescent="0.2">
      <c r="A230" s="2">
        <v>3314</v>
      </c>
      <c r="B230" s="2">
        <v>5136</v>
      </c>
      <c r="C230" s="2" t="s">
        <v>110</v>
      </c>
      <c r="D230" s="3">
        <v>140000</v>
      </c>
      <c r="E230" s="2"/>
      <c r="F230" s="3">
        <v>140000</v>
      </c>
      <c r="G230" s="2"/>
      <c r="H230" s="3">
        <f t="shared" si="9"/>
        <v>0</v>
      </c>
      <c r="I230" s="2"/>
      <c r="J230" s="2"/>
    </row>
    <row r="231" spans="1:10" s="4" customFormat="1" ht="12.75" customHeight="1" x14ac:dyDescent="0.2">
      <c r="A231" s="2">
        <v>3314</v>
      </c>
      <c r="B231" s="2">
        <v>5137</v>
      </c>
      <c r="C231" s="2" t="s">
        <v>77</v>
      </c>
      <c r="D231" s="3">
        <v>6000</v>
      </c>
      <c r="E231" s="2"/>
      <c r="F231" s="3">
        <v>6000</v>
      </c>
      <c r="G231" s="2"/>
      <c r="H231" s="3">
        <f t="shared" si="9"/>
        <v>0</v>
      </c>
      <c r="I231" s="2"/>
      <c r="J231" s="2"/>
    </row>
    <row r="232" spans="1:10" ht="12.75" customHeight="1" x14ac:dyDescent="0.2">
      <c r="A232" s="2">
        <v>3314</v>
      </c>
      <c r="B232" s="2">
        <v>5139</v>
      </c>
      <c r="C232" s="2" t="s">
        <v>78</v>
      </c>
      <c r="D232" s="3">
        <v>30000</v>
      </c>
      <c r="F232" s="3">
        <v>30000</v>
      </c>
      <c r="H232" s="3">
        <f t="shared" si="9"/>
        <v>0</v>
      </c>
    </row>
    <row r="233" spans="1:10" ht="12.75" customHeight="1" x14ac:dyDescent="0.2">
      <c r="A233" s="2">
        <v>3314</v>
      </c>
      <c r="B233" s="2">
        <v>5154</v>
      </c>
      <c r="C233" s="2" t="s">
        <v>111</v>
      </c>
      <c r="D233" s="3">
        <v>260000</v>
      </c>
      <c r="F233" s="3">
        <v>260000</v>
      </c>
      <c r="H233" s="3">
        <f t="shared" si="9"/>
        <v>0</v>
      </c>
    </row>
    <row r="234" spans="1:10" ht="12.75" customHeight="1" x14ac:dyDescent="0.2">
      <c r="A234" s="2">
        <v>3314</v>
      </c>
      <c r="B234" s="2">
        <v>5161</v>
      </c>
      <c r="C234" s="2" t="s">
        <v>112</v>
      </c>
      <c r="D234" s="3">
        <v>1000</v>
      </c>
      <c r="F234" s="3">
        <v>1000</v>
      </c>
      <c r="H234" s="3">
        <f t="shared" si="9"/>
        <v>0</v>
      </c>
    </row>
    <row r="235" spans="1:10" ht="12.75" customHeight="1" x14ac:dyDescent="0.2">
      <c r="A235" s="2">
        <v>3314</v>
      </c>
      <c r="B235" s="2">
        <v>5162</v>
      </c>
      <c r="C235" s="2" t="s">
        <v>113</v>
      </c>
      <c r="D235" s="3">
        <v>15000</v>
      </c>
      <c r="F235" s="3">
        <v>15000</v>
      </c>
      <c r="H235" s="3">
        <f t="shared" si="9"/>
        <v>0</v>
      </c>
    </row>
    <row r="236" spans="1:10" ht="12.75" customHeight="1" x14ac:dyDescent="0.2">
      <c r="A236" s="2">
        <v>3314</v>
      </c>
      <c r="B236" s="2">
        <v>5163</v>
      </c>
      <c r="C236" s="2" t="s">
        <v>80</v>
      </c>
      <c r="D236" s="3">
        <v>0</v>
      </c>
      <c r="F236" s="3">
        <v>0</v>
      </c>
      <c r="H236" s="3">
        <f t="shared" si="9"/>
        <v>0</v>
      </c>
    </row>
    <row r="237" spans="1:10" ht="12.75" customHeight="1" x14ac:dyDescent="0.2">
      <c r="A237" s="2">
        <v>3314</v>
      </c>
      <c r="B237" s="2">
        <v>5169</v>
      </c>
      <c r="C237" s="2" t="s">
        <v>97</v>
      </c>
      <c r="D237" s="3">
        <v>15000</v>
      </c>
      <c r="F237" s="3">
        <v>15000</v>
      </c>
      <c r="H237" s="3">
        <f t="shared" si="9"/>
        <v>0</v>
      </c>
    </row>
    <row r="238" spans="1:10" ht="12.75" customHeight="1" x14ac:dyDescent="0.2">
      <c r="A238" s="2">
        <v>3314</v>
      </c>
      <c r="B238" s="2">
        <v>5171</v>
      </c>
      <c r="C238" s="2" t="s">
        <v>83</v>
      </c>
      <c r="D238" s="3">
        <v>10000</v>
      </c>
      <c r="F238" s="3">
        <v>10000</v>
      </c>
      <c r="H238" s="3">
        <f t="shared" si="9"/>
        <v>0</v>
      </c>
    </row>
    <row r="239" spans="1:10" ht="12.75" customHeight="1" x14ac:dyDescent="0.2">
      <c r="A239" s="2">
        <v>3314</v>
      </c>
      <c r="B239" s="2">
        <v>5172</v>
      </c>
      <c r="C239" s="2" t="s">
        <v>114</v>
      </c>
      <c r="D239" s="3">
        <v>20000</v>
      </c>
      <c r="F239" s="3">
        <v>20000</v>
      </c>
      <c r="H239" s="3">
        <f t="shared" si="9"/>
        <v>0</v>
      </c>
    </row>
    <row r="240" spans="1:10" ht="12.75" customHeight="1" x14ac:dyDescent="0.2">
      <c r="A240" s="2">
        <v>3314</v>
      </c>
      <c r="B240" s="2">
        <v>5173</v>
      </c>
      <c r="C240" s="2" t="s">
        <v>115</v>
      </c>
      <c r="D240" s="3">
        <v>1000</v>
      </c>
      <c r="F240" s="3">
        <v>1000</v>
      </c>
      <c r="H240" s="3">
        <f t="shared" si="9"/>
        <v>0</v>
      </c>
    </row>
    <row r="241" spans="1:10" ht="12.75" customHeight="1" x14ac:dyDescent="0.2">
      <c r="A241" s="2">
        <v>3314</v>
      </c>
      <c r="B241" s="2">
        <v>5175</v>
      </c>
      <c r="C241" s="2" t="s">
        <v>116</v>
      </c>
      <c r="D241" s="3">
        <v>2500</v>
      </c>
      <c r="F241" s="3">
        <v>2500</v>
      </c>
      <c r="H241" s="3">
        <f t="shared" si="9"/>
        <v>0</v>
      </c>
    </row>
    <row r="242" spans="1:10" ht="12.75" customHeight="1" x14ac:dyDescent="0.2">
      <c r="A242" s="4">
        <v>3314</v>
      </c>
      <c r="B242" s="4"/>
      <c r="C242" s="4" t="s">
        <v>117</v>
      </c>
      <c r="D242" s="10">
        <f>SUM(D225:D241)</f>
        <v>947330</v>
      </c>
      <c r="E242" s="4" t="s">
        <v>18</v>
      </c>
      <c r="F242" s="10">
        <f>SUM(F225:F241)</f>
        <v>947400</v>
      </c>
      <c r="G242" s="4" t="s">
        <v>18</v>
      </c>
      <c r="H242" s="10">
        <f>SUM(H225:H241)</f>
        <v>70</v>
      </c>
      <c r="I242" s="4" t="s">
        <v>18</v>
      </c>
    </row>
    <row r="243" spans="1:10" ht="12.75" customHeight="1" x14ac:dyDescent="0.2">
      <c r="D243" s="3"/>
      <c r="F243" s="3"/>
      <c r="H243" s="3"/>
    </row>
    <row r="244" spans="1:10" ht="12.75" customHeight="1" x14ac:dyDescent="0.2">
      <c r="A244" s="2">
        <v>3319</v>
      </c>
      <c r="B244" s="2">
        <v>5021</v>
      </c>
      <c r="C244" s="2" t="s">
        <v>72</v>
      </c>
      <c r="D244" s="3">
        <v>36000</v>
      </c>
      <c r="F244" s="3">
        <v>36000</v>
      </c>
      <c r="H244" s="3">
        <f t="shared" ref="H244:H250" si="11">F244-D244</f>
        <v>0</v>
      </c>
      <c r="J244" s="14"/>
    </row>
    <row r="245" spans="1:10" ht="12.75" customHeight="1" x14ac:dyDescent="0.2">
      <c r="A245" s="2">
        <v>3319</v>
      </c>
      <c r="B245" s="2">
        <v>5137</v>
      </c>
      <c r="C245" s="2" t="s">
        <v>77</v>
      </c>
      <c r="D245" s="3">
        <v>0</v>
      </c>
      <c r="F245" s="3">
        <v>0</v>
      </c>
      <c r="H245" s="3">
        <f t="shared" ref="H245" si="12">F245-D245</f>
        <v>0</v>
      </c>
      <c r="J245" s="14"/>
    </row>
    <row r="246" spans="1:10" ht="12.75" customHeight="1" x14ac:dyDescent="0.2">
      <c r="A246" s="2">
        <v>3319</v>
      </c>
      <c r="B246" s="2">
        <v>5139</v>
      </c>
      <c r="C246" s="2" t="s">
        <v>78</v>
      </c>
      <c r="D246" s="3">
        <v>2000</v>
      </c>
      <c r="F246" s="3">
        <v>2000</v>
      </c>
      <c r="H246" s="3">
        <f t="shared" si="11"/>
        <v>0</v>
      </c>
    </row>
    <row r="247" spans="1:10" ht="12.75" customHeight="1" x14ac:dyDescent="0.2">
      <c r="A247" s="2">
        <v>3319</v>
      </c>
      <c r="B247" s="2">
        <v>5167</v>
      </c>
      <c r="C247" s="2" t="s">
        <v>118</v>
      </c>
      <c r="D247" s="3">
        <v>0</v>
      </c>
      <c r="F247" s="3">
        <v>0</v>
      </c>
      <c r="H247" s="3">
        <f t="shared" si="11"/>
        <v>0</v>
      </c>
    </row>
    <row r="248" spans="1:10" ht="12.75" customHeight="1" x14ac:dyDescent="0.2">
      <c r="A248" s="2">
        <v>3319</v>
      </c>
      <c r="B248" s="2">
        <v>5169</v>
      </c>
      <c r="C248" s="2" t="s">
        <v>119</v>
      </c>
      <c r="D248" s="3">
        <v>20000</v>
      </c>
      <c r="F248" s="3">
        <v>20000</v>
      </c>
      <c r="H248" s="3">
        <f t="shared" si="11"/>
        <v>0</v>
      </c>
    </row>
    <row r="249" spans="1:10" ht="12.75" customHeight="1" x14ac:dyDescent="0.2">
      <c r="A249" s="2">
        <v>3319</v>
      </c>
      <c r="B249" s="2">
        <v>5173</v>
      </c>
      <c r="C249" s="2" t="s">
        <v>115</v>
      </c>
      <c r="D249" s="3">
        <v>0</v>
      </c>
      <c r="F249" s="3">
        <v>0</v>
      </c>
      <c r="H249" s="3">
        <f t="shared" si="11"/>
        <v>0</v>
      </c>
    </row>
    <row r="250" spans="1:10" ht="12.75" customHeight="1" x14ac:dyDescent="0.2">
      <c r="A250" s="2">
        <v>3319</v>
      </c>
      <c r="B250" s="2">
        <v>5175</v>
      </c>
      <c r="C250" s="2" t="s">
        <v>125</v>
      </c>
      <c r="D250" s="3">
        <v>35000</v>
      </c>
      <c r="F250" s="3">
        <v>35000</v>
      </c>
      <c r="H250" s="3">
        <f t="shared" si="11"/>
        <v>0</v>
      </c>
    </row>
    <row r="251" spans="1:10" ht="12.75" customHeight="1" x14ac:dyDescent="0.2">
      <c r="A251" s="4">
        <v>3319</v>
      </c>
      <c r="C251" s="4" t="s">
        <v>228</v>
      </c>
      <c r="D251" s="10">
        <f>SUM(D243:D250)</f>
        <v>93000</v>
      </c>
      <c r="E251" s="2" t="s">
        <v>18</v>
      </c>
      <c r="F251" s="10">
        <f>SUM(F243:F250)</f>
        <v>93000</v>
      </c>
      <c r="G251" s="2" t="s">
        <v>18</v>
      </c>
      <c r="H251" s="10">
        <f>SUM(H243:H250)</f>
        <v>0</v>
      </c>
      <c r="I251" s="2" t="s">
        <v>18</v>
      </c>
    </row>
    <row r="252" spans="1:10" ht="12.75" customHeight="1" x14ac:dyDescent="0.2">
      <c r="A252" s="4"/>
      <c r="C252" s="4"/>
      <c r="D252" s="10"/>
      <c r="F252" s="10"/>
      <c r="H252" s="10"/>
    </row>
    <row r="253" spans="1:10" ht="12.75" customHeight="1" x14ac:dyDescent="0.2">
      <c r="A253" s="2">
        <v>3341</v>
      </c>
      <c r="B253" s="2">
        <v>5169</v>
      </c>
      <c r="C253" s="2" t="s">
        <v>97</v>
      </c>
      <c r="D253" s="3">
        <v>0</v>
      </c>
      <c r="F253" s="3">
        <v>111000</v>
      </c>
      <c r="H253" s="3">
        <f>F253-D253</f>
        <v>111000</v>
      </c>
      <c r="J253" s="2" t="s">
        <v>250</v>
      </c>
    </row>
    <row r="254" spans="1:10" ht="12.75" customHeight="1" x14ac:dyDescent="0.2">
      <c r="A254" s="2">
        <v>3341</v>
      </c>
      <c r="B254" s="2">
        <v>5171</v>
      </c>
      <c r="C254" s="2" t="s">
        <v>83</v>
      </c>
      <c r="D254" s="3">
        <v>30000</v>
      </c>
      <c r="F254" s="3">
        <v>30000</v>
      </c>
      <c r="H254" s="3">
        <f>F254-D254</f>
        <v>0</v>
      </c>
    </row>
    <row r="255" spans="1:10" ht="12.75" customHeight="1" x14ac:dyDescent="0.2">
      <c r="A255" s="2">
        <v>3341</v>
      </c>
      <c r="B255" s="2">
        <v>6121</v>
      </c>
      <c r="C255" s="2" t="s">
        <v>99</v>
      </c>
      <c r="D255" s="3">
        <v>0</v>
      </c>
      <c r="F255" s="3">
        <v>0</v>
      </c>
      <c r="H255" s="3">
        <f>F255-D255</f>
        <v>0</v>
      </c>
    </row>
    <row r="256" spans="1:10" ht="12.75" customHeight="1" x14ac:dyDescent="0.2">
      <c r="A256" s="2">
        <v>3341</v>
      </c>
      <c r="B256" s="2">
        <v>6122</v>
      </c>
      <c r="C256" s="2" t="s">
        <v>87</v>
      </c>
      <c r="D256" s="3">
        <v>0</v>
      </c>
      <c r="F256" s="3">
        <v>0</v>
      </c>
      <c r="H256" s="3">
        <f>F256-D256</f>
        <v>0</v>
      </c>
    </row>
    <row r="257" spans="1:10" ht="12.75" customHeight="1" x14ac:dyDescent="0.2">
      <c r="A257" s="4">
        <v>3341</v>
      </c>
      <c r="C257" s="4" t="s">
        <v>120</v>
      </c>
      <c r="D257" s="10">
        <f>SUM(D252:D256)</f>
        <v>30000</v>
      </c>
      <c r="E257" s="2" t="s">
        <v>18</v>
      </c>
      <c r="F257" s="10">
        <f>SUM(F252:F256)</f>
        <v>141000</v>
      </c>
      <c r="G257" s="2" t="s">
        <v>18</v>
      </c>
      <c r="H257" s="10">
        <f>SUM(H252:H256)</f>
        <v>111000</v>
      </c>
      <c r="I257" s="2" t="s">
        <v>18</v>
      </c>
    </row>
    <row r="258" spans="1:10" s="4" customFormat="1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s="4" customFormat="1" ht="12.75" customHeight="1" x14ac:dyDescent="0.2">
      <c r="A259" s="2">
        <v>3392</v>
      </c>
      <c r="B259" s="2">
        <v>5011</v>
      </c>
      <c r="C259" s="2" t="s">
        <v>71</v>
      </c>
      <c r="D259" s="3">
        <v>0</v>
      </c>
      <c r="E259" s="2"/>
      <c r="F259" s="3">
        <v>0</v>
      </c>
      <c r="G259" s="2"/>
      <c r="H259" s="3">
        <f t="shared" ref="H259:H272" si="13">F259-D259</f>
        <v>0</v>
      </c>
      <c r="I259" s="2"/>
      <c r="J259" s="2"/>
    </row>
    <row r="260" spans="1:10" ht="12.75" customHeight="1" x14ac:dyDescent="0.2">
      <c r="A260" s="2">
        <v>3392</v>
      </c>
      <c r="B260" s="2">
        <v>5021</v>
      </c>
      <c r="C260" s="2" t="s">
        <v>72</v>
      </c>
      <c r="D260" s="3">
        <v>0</v>
      </c>
      <c r="F260" s="3">
        <v>0</v>
      </c>
      <c r="H260" s="3">
        <f t="shared" si="13"/>
        <v>0</v>
      </c>
    </row>
    <row r="261" spans="1:10" ht="12.75" customHeight="1" x14ac:dyDescent="0.2">
      <c r="A261" s="2">
        <v>3392</v>
      </c>
      <c r="B261" s="2">
        <v>5031</v>
      </c>
      <c r="C261" s="2" t="s">
        <v>73</v>
      </c>
      <c r="D261" s="3">
        <v>0</v>
      </c>
      <c r="F261" s="3">
        <v>0</v>
      </c>
      <c r="H261" s="3">
        <f t="shared" si="13"/>
        <v>0</v>
      </c>
    </row>
    <row r="262" spans="1:10" ht="12.75" customHeight="1" x14ac:dyDescent="0.2">
      <c r="A262" s="2">
        <v>3392</v>
      </c>
      <c r="B262" s="2">
        <v>5032</v>
      </c>
      <c r="C262" s="2" t="s">
        <v>74</v>
      </c>
      <c r="D262" s="3">
        <v>0</v>
      </c>
      <c r="F262" s="3">
        <v>0</v>
      </c>
      <c r="H262" s="3">
        <f t="shared" si="13"/>
        <v>0</v>
      </c>
    </row>
    <row r="263" spans="1:10" ht="12.75" customHeight="1" x14ac:dyDescent="0.2">
      <c r="A263" s="2">
        <v>3392</v>
      </c>
      <c r="B263" s="2">
        <v>5132</v>
      </c>
      <c r="C263" s="2" t="s">
        <v>75</v>
      </c>
      <c r="D263" s="3">
        <v>0</v>
      </c>
      <c r="F263" s="3">
        <v>0</v>
      </c>
      <c r="H263" s="3">
        <f t="shared" si="13"/>
        <v>0</v>
      </c>
    </row>
    <row r="264" spans="1:10" ht="12.75" customHeight="1" x14ac:dyDescent="0.2">
      <c r="A264" s="2">
        <v>3392</v>
      </c>
      <c r="B264" s="2">
        <v>5137</v>
      </c>
      <c r="C264" s="2" t="s">
        <v>169</v>
      </c>
      <c r="D264" s="3">
        <v>40000</v>
      </c>
      <c r="F264" s="3">
        <v>40000</v>
      </c>
      <c r="H264" s="3">
        <f>F264-D264</f>
        <v>0</v>
      </c>
    </row>
    <row r="265" spans="1:10" ht="12.75" customHeight="1" x14ac:dyDescent="0.2">
      <c r="A265" s="2">
        <v>3392</v>
      </c>
      <c r="B265" s="2">
        <v>5139</v>
      </c>
      <c r="C265" s="2" t="s">
        <v>78</v>
      </c>
      <c r="D265" s="3">
        <v>20000</v>
      </c>
      <c r="F265" s="3">
        <v>20000</v>
      </c>
      <c r="H265" s="3">
        <f t="shared" si="13"/>
        <v>0</v>
      </c>
    </row>
    <row r="266" spans="1:10" ht="12.75" customHeight="1" x14ac:dyDescent="0.2">
      <c r="A266" s="2">
        <v>3392</v>
      </c>
      <c r="B266" s="2">
        <v>5144</v>
      </c>
      <c r="C266" s="2" t="s">
        <v>93</v>
      </c>
      <c r="D266" s="3">
        <v>40000</v>
      </c>
      <c r="F266" s="3">
        <v>40000</v>
      </c>
      <c r="H266" s="3">
        <f t="shared" si="13"/>
        <v>0</v>
      </c>
    </row>
    <row r="267" spans="1:10" s="4" customFormat="1" ht="12.75" customHeight="1" x14ac:dyDescent="0.2">
      <c r="A267" s="2">
        <v>3392</v>
      </c>
      <c r="B267" s="2">
        <v>5151</v>
      </c>
      <c r="C267" s="2" t="s">
        <v>121</v>
      </c>
      <c r="D267" s="3">
        <v>50000</v>
      </c>
      <c r="E267" s="2"/>
      <c r="F267" s="3">
        <v>50000</v>
      </c>
      <c r="G267" s="2"/>
      <c r="H267" s="3">
        <f t="shared" si="13"/>
        <v>0</v>
      </c>
      <c r="I267" s="2"/>
      <c r="J267" s="2"/>
    </row>
    <row r="268" spans="1:10" s="4" customFormat="1" ht="12.75" customHeight="1" x14ac:dyDescent="0.2">
      <c r="A268" s="2">
        <v>3392</v>
      </c>
      <c r="B268" s="2">
        <v>5154</v>
      </c>
      <c r="C268" s="2" t="s">
        <v>111</v>
      </c>
      <c r="D268" s="3">
        <v>115000</v>
      </c>
      <c r="E268" s="2"/>
      <c r="F268" s="3">
        <v>115000</v>
      </c>
      <c r="G268" s="2"/>
      <c r="H268" s="3">
        <f t="shared" si="13"/>
        <v>0</v>
      </c>
      <c r="I268" s="2"/>
      <c r="J268" s="2"/>
    </row>
    <row r="269" spans="1:10" ht="12.75" customHeight="1" x14ac:dyDescent="0.2">
      <c r="A269" s="2">
        <v>3392</v>
      </c>
      <c r="B269" s="2">
        <v>5155</v>
      </c>
      <c r="C269" s="2" t="s">
        <v>122</v>
      </c>
      <c r="D269" s="3">
        <v>260000</v>
      </c>
      <c r="F269" s="3">
        <v>260000</v>
      </c>
      <c r="H269" s="23">
        <f t="shared" si="13"/>
        <v>0</v>
      </c>
      <c r="I269" s="24"/>
    </row>
    <row r="270" spans="1:10" ht="12.75" customHeight="1" x14ac:dyDescent="0.2">
      <c r="A270" s="2">
        <v>3392</v>
      </c>
      <c r="B270" s="2">
        <v>5169</v>
      </c>
      <c r="C270" s="2" t="s">
        <v>119</v>
      </c>
      <c r="D270" s="3">
        <v>20000</v>
      </c>
      <c r="F270" s="3">
        <v>130000</v>
      </c>
      <c r="H270" s="3">
        <f t="shared" si="13"/>
        <v>110000</v>
      </c>
      <c r="J270" s="2" t="s">
        <v>251</v>
      </c>
    </row>
    <row r="271" spans="1:10" s="4" customFormat="1" ht="12.75" customHeight="1" x14ac:dyDescent="0.2">
      <c r="A271" s="2">
        <v>3392</v>
      </c>
      <c r="B271" s="2">
        <v>5171</v>
      </c>
      <c r="C271" s="2" t="s">
        <v>83</v>
      </c>
      <c r="D271" s="3">
        <v>0</v>
      </c>
      <c r="E271" s="2"/>
      <c r="F271" s="3">
        <v>0</v>
      </c>
      <c r="G271" s="2"/>
      <c r="H271" s="3">
        <f>F271-D271</f>
        <v>0</v>
      </c>
      <c r="I271" s="2"/>
      <c r="J271" s="2"/>
    </row>
    <row r="272" spans="1:10" s="4" customFormat="1" ht="12.75" customHeight="1" x14ac:dyDescent="0.2">
      <c r="A272" s="2">
        <v>3392</v>
      </c>
      <c r="B272" s="2">
        <v>5194</v>
      </c>
      <c r="C272" s="2" t="s">
        <v>101</v>
      </c>
      <c r="D272" s="3">
        <v>0</v>
      </c>
      <c r="E272" s="2"/>
      <c r="F272" s="3">
        <v>0</v>
      </c>
      <c r="G272" s="2"/>
      <c r="H272" s="3">
        <f t="shared" si="13"/>
        <v>0</v>
      </c>
      <c r="I272" s="2"/>
      <c r="J272" s="2"/>
    </row>
    <row r="273" spans="1:10" s="4" customFormat="1" ht="12.75" customHeight="1" x14ac:dyDescent="0.2">
      <c r="A273" s="2">
        <v>3392</v>
      </c>
      <c r="B273" s="2">
        <v>6121</v>
      </c>
      <c r="C273" s="2" t="s">
        <v>94</v>
      </c>
      <c r="D273" s="3">
        <v>0</v>
      </c>
      <c r="E273" s="2"/>
      <c r="F273" s="3">
        <v>0</v>
      </c>
      <c r="G273" s="2"/>
      <c r="H273" s="3">
        <f>F273-D273</f>
        <v>0</v>
      </c>
      <c r="I273" s="2"/>
      <c r="J273" s="2"/>
    </row>
    <row r="274" spans="1:10" s="4" customFormat="1" ht="12.75" customHeight="1" x14ac:dyDescent="0.2">
      <c r="A274" s="2">
        <v>3392</v>
      </c>
      <c r="B274" s="2">
        <v>6122</v>
      </c>
      <c r="C274" s="2" t="s">
        <v>140</v>
      </c>
      <c r="D274" s="3">
        <v>0</v>
      </c>
      <c r="E274" s="2"/>
      <c r="F274" s="3">
        <v>0</v>
      </c>
      <c r="G274" s="2"/>
      <c r="H274" s="3">
        <f>F274-D274</f>
        <v>0</v>
      </c>
      <c r="I274" s="2"/>
      <c r="J274" s="2"/>
    </row>
    <row r="275" spans="1:10" s="4" customFormat="1" ht="12.75" customHeight="1" x14ac:dyDescent="0.2">
      <c r="A275" s="4">
        <v>3392</v>
      </c>
      <c r="C275" s="4" t="s">
        <v>123</v>
      </c>
      <c r="D275" s="10">
        <f>SUM(D258:D274)</f>
        <v>545000</v>
      </c>
      <c r="E275" s="4" t="s">
        <v>18</v>
      </c>
      <c r="F275" s="10">
        <f>SUM(F258:F274)</f>
        <v>655000</v>
      </c>
      <c r="G275" s="4" t="s">
        <v>18</v>
      </c>
      <c r="H275" s="10">
        <f>SUM(H258:H274)</f>
        <v>110000</v>
      </c>
      <c r="I275" s="4" t="s">
        <v>18</v>
      </c>
      <c r="J275" s="2"/>
    </row>
    <row r="276" spans="1:10" s="4" customFormat="1" ht="12.75" customHeight="1" x14ac:dyDescent="0.2">
      <c r="D276" s="10"/>
      <c r="F276" s="10"/>
      <c r="H276" s="10"/>
      <c r="J276" s="2"/>
    </row>
    <row r="277" spans="1:10" ht="12.75" customHeight="1" x14ac:dyDescent="0.2">
      <c r="A277" s="2">
        <v>3399</v>
      </c>
      <c r="B277" s="2">
        <v>5139</v>
      </c>
      <c r="C277" s="2" t="s">
        <v>78</v>
      </c>
      <c r="D277" s="3">
        <v>500</v>
      </c>
      <c r="F277" s="3">
        <v>500</v>
      </c>
      <c r="H277" s="3">
        <f>F277-D277</f>
        <v>0</v>
      </c>
    </row>
    <row r="278" spans="1:10" ht="12.75" customHeight="1" x14ac:dyDescent="0.2">
      <c r="A278" s="2">
        <v>3399</v>
      </c>
      <c r="B278" s="2">
        <v>5161</v>
      </c>
      <c r="C278" s="2" t="s">
        <v>124</v>
      </c>
      <c r="D278" s="3">
        <v>0</v>
      </c>
      <c r="F278" s="3">
        <v>0</v>
      </c>
      <c r="H278" s="3">
        <f>F278-D278</f>
        <v>0</v>
      </c>
    </row>
    <row r="279" spans="1:10" ht="12.75" customHeight="1" x14ac:dyDescent="0.2">
      <c r="A279" s="2">
        <v>3399</v>
      </c>
      <c r="B279" s="2">
        <v>5169</v>
      </c>
      <c r="C279" s="2" t="s">
        <v>119</v>
      </c>
      <c r="D279" s="3">
        <v>8000</v>
      </c>
      <c r="F279" s="3">
        <v>8000</v>
      </c>
      <c r="H279" s="3">
        <f>F279-D279</f>
        <v>0</v>
      </c>
    </row>
    <row r="280" spans="1:10" s="4" customFormat="1" ht="12.75" customHeight="1" x14ac:dyDescent="0.2">
      <c r="A280" s="2">
        <v>3399</v>
      </c>
      <c r="B280" s="2">
        <v>5175</v>
      </c>
      <c r="C280" s="2" t="s">
        <v>125</v>
      </c>
      <c r="D280" s="3">
        <v>6000</v>
      </c>
      <c r="E280" s="2"/>
      <c r="F280" s="3">
        <v>6000</v>
      </c>
      <c r="G280" s="2"/>
      <c r="H280" s="3">
        <f>F280-D280</f>
        <v>0</v>
      </c>
      <c r="I280" s="2"/>
      <c r="J280" s="2"/>
    </row>
    <row r="281" spans="1:10" s="4" customFormat="1" ht="12.75" customHeight="1" x14ac:dyDescent="0.2">
      <c r="A281" s="2">
        <v>3399</v>
      </c>
      <c r="B281" s="2">
        <v>5194</v>
      </c>
      <c r="C281" s="2" t="s">
        <v>101</v>
      </c>
      <c r="D281" s="3">
        <v>31000</v>
      </c>
      <c r="E281" s="2"/>
      <c r="F281" s="3">
        <v>31000</v>
      </c>
      <c r="G281" s="2"/>
      <c r="H281" s="3">
        <f>F281-D281</f>
        <v>0</v>
      </c>
      <c r="I281" s="2"/>
      <c r="J281" s="2"/>
    </row>
    <row r="282" spans="1:10" ht="12.75" customHeight="1" x14ac:dyDescent="0.2">
      <c r="A282" s="2">
        <v>3399</v>
      </c>
      <c r="B282" s="4"/>
      <c r="C282" s="4" t="s">
        <v>126</v>
      </c>
      <c r="D282" s="10">
        <f>SUM(D276:D281)</f>
        <v>45500</v>
      </c>
      <c r="E282" s="4" t="s">
        <v>18</v>
      </c>
      <c r="F282" s="10">
        <f>SUM(F276:F281)</f>
        <v>45500</v>
      </c>
      <c r="G282" s="4" t="s">
        <v>18</v>
      </c>
      <c r="H282" s="10">
        <f>SUM(H276:H281)</f>
        <v>0</v>
      </c>
      <c r="I282" s="4" t="s">
        <v>18</v>
      </c>
    </row>
    <row r="283" spans="1:10" ht="12.75" customHeight="1" x14ac:dyDescent="0.2">
      <c r="D283" s="3"/>
      <c r="F283" s="3"/>
      <c r="H283" s="3"/>
    </row>
    <row r="284" spans="1:10" ht="12.75" customHeight="1" x14ac:dyDescent="0.2">
      <c r="A284" s="2">
        <v>3419</v>
      </c>
      <c r="B284" s="2">
        <v>5229</v>
      </c>
      <c r="C284" s="2" t="s">
        <v>127</v>
      </c>
      <c r="D284" s="3">
        <v>260000</v>
      </c>
      <c r="F284" s="3">
        <v>260000</v>
      </c>
      <c r="H284" s="3">
        <f>F284-D284</f>
        <v>0</v>
      </c>
    </row>
    <row r="285" spans="1:10" ht="12.75" customHeight="1" x14ac:dyDescent="0.2">
      <c r="A285" s="2">
        <v>3419</v>
      </c>
      <c r="B285" s="2">
        <v>6121</v>
      </c>
      <c r="C285" s="2" t="s">
        <v>128</v>
      </c>
      <c r="D285" s="3">
        <v>0</v>
      </c>
      <c r="F285" s="3">
        <v>0</v>
      </c>
      <c r="H285" s="3">
        <f>F285-D285</f>
        <v>0</v>
      </c>
    </row>
    <row r="286" spans="1:10" ht="12.75" customHeight="1" x14ac:dyDescent="0.2">
      <c r="A286" s="4">
        <v>3419</v>
      </c>
      <c r="B286" s="4"/>
      <c r="C286" s="4" t="s">
        <v>129</v>
      </c>
      <c r="D286" s="10">
        <f>SUM(D283:D285)</f>
        <v>260000</v>
      </c>
      <c r="E286" s="4" t="s">
        <v>18</v>
      </c>
      <c r="F286" s="10">
        <f>SUM(F283:F285)</f>
        <v>260000</v>
      </c>
      <c r="G286" s="4" t="s">
        <v>18</v>
      </c>
      <c r="H286" s="10">
        <f>SUM(H283:H285)</f>
        <v>0</v>
      </c>
      <c r="I286" s="4" t="s">
        <v>18</v>
      </c>
    </row>
    <row r="287" spans="1:10" ht="12.75" customHeight="1" x14ac:dyDescent="0.2">
      <c r="A287" s="4"/>
      <c r="B287" s="4"/>
      <c r="C287" s="4"/>
      <c r="D287" s="10"/>
      <c r="E287" s="4"/>
      <c r="F287" s="10"/>
      <c r="G287" s="4"/>
      <c r="H287" s="10"/>
      <c r="I287" s="4"/>
    </row>
    <row r="288" spans="1:10" ht="12.75" customHeight="1" x14ac:dyDescent="0.2">
      <c r="A288" s="2">
        <v>3421</v>
      </c>
      <c r="B288" s="2">
        <v>5222</v>
      </c>
      <c r="C288" s="2" t="s">
        <v>130</v>
      </c>
      <c r="D288" s="3">
        <v>0</v>
      </c>
      <c r="F288" s="3">
        <v>0</v>
      </c>
      <c r="H288" s="3">
        <f>F288-D288</f>
        <v>0</v>
      </c>
    </row>
    <row r="289" spans="1:10" ht="12.75" customHeight="1" x14ac:dyDescent="0.2">
      <c r="A289" s="2">
        <v>3421</v>
      </c>
      <c r="B289" s="2">
        <v>5229</v>
      </c>
      <c r="C289" s="2" t="s">
        <v>127</v>
      </c>
      <c r="D289" s="3">
        <v>0</v>
      </c>
      <c r="F289" s="3">
        <v>0</v>
      </c>
      <c r="H289" s="3">
        <f>F289-D289</f>
        <v>0</v>
      </c>
    </row>
    <row r="290" spans="1:10" ht="12.75" customHeight="1" x14ac:dyDescent="0.2">
      <c r="A290" s="4">
        <v>3421</v>
      </c>
      <c r="B290" s="4"/>
      <c r="C290" s="4" t="s">
        <v>131</v>
      </c>
      <c r="D290" s="10">
        <f>SUM(D288:D289)</f>
        <v>0</v>
      </c>
      <c r="E290" s="4" t="s">
        <v>18</v>
      </c>
      <c r="F290" s="10">
        <f>SUM(F288:F289)</f>
        <v>0</v>
      </c>
      <c r="G290" s="4" t="s">
        <v>18</v>
      </c>
      <c r="H290" s="10">
        <f>SUM(H288:H289)</f>
        <v>0</v>
      </c>
      <c r="I290" s="4" t="s">
        <v>18</v>
      </c>
    </row>
    <row r="291" spans="1:10" s="4" customFormat="1" ht="12.75" customHeight="1" x14ac:dyDescent="0.2">
      <c r="D291" s="10"/>
      <c r="F291" s="10"/>
      <c r="H291" s="10"/>
      <c r="J291" s="2"/>
    </row>
    <row r="292" spans="1:10" ht="12.75" customHeight="1" x14ac:dyDescent="0.2">
      <c r="A292" s="2">
        <v>3429</v>
      </c>
      <c r="B292" s="2">
        <v>5229</v>
      </c>
      <c r="C292" s="2" t="s">
        <v>127</v>
      </c>
      <c r="D292" s="3">
        <v>50000</v>
      </c>
      <c r="F292" s="3">
        <v>50000</v>
      </c>
      <c r="H292" s="3">
        <f>F292-D292</f>
        <v>0</v>
      </c>
    </row>
    <row r="293" spans="1:10" ht="12.75" customHeight="1" x14ac:dyDescent="0.2">
      <c r="A293" s="4">
        <v>3429</v>
      </c>
      <c r="B293" s="4"/>
      <c r="C293" s="4" t="s">
        <v>132</v>
      </c>
      <c r="D293" s="10">
        <f>SUM(D291:D292)</f>
        <v>50000</v>
      </c>
      <c r="E293" s="4" t="s">
        <v>18</v>
      </c>
      <c r="F293" s="10">
        <f>SUM(F291:F292)</f>
        <v>50000</v>
      </c>
      <c r="G293" s="4" t="s">
        <v>18</v>
      </c>
      <c r="H293" s="10">
        <f>SUM(H291:H292)</f>
        <v>0</v>
      </c>
      <c r="I293" s="4" t="s">
        <v>18</v>
      </c>
    </row>
    <row r="294" spans="1:10" ht="12.75" customHeight="1" x14ac:dyDescent="0.2">
      <c r="D294" s="3"/>
      <c r="F294" s="3"/>
      <c r="H294" s="3"/>
    </row>
    <row r="295" spans="1:10" ht="12.75" customHeight="1" x14ac:dyDescent="0.2">
      <c r="A295" s="2">
        <v>3612</v>
      </c>
      <c r="B295" s="2">
        <v>5021</v>
      </c>
      <c r="C295" s="2" t="s">
        <v>91</v>
      </c>
      <c r="D295" s="3">
        <v>0</v>
      </c>
      <c r="F295" s="3">
        <v>0</v>
      </c>
      <c r="H295" s="3">
        <f t="shared" ref="H295:H304" si="14">F295-D295</f>
        <v>0</v>
      </c>
    </row>
    <row r="296" spans="1:10" ht="12.75" customHeight="1" x14ac:dyDescent="0.2">
      <c r="A296" s="2">
        <v>3612</v>
      </c>
      <c r="B296" s="2">
        <v>5137</v>
      </c>
      <c r="C296" s="2" t="s">
        <v>77</v>
      </c>
      <c r="D296" s="3">
        <v>25000</v>
      </c>
      <c r="F296" s="3">
        <v>25000</v>
      </c>
      <c r="H296" s="3">
        <f t="shared" si="14"/>
        <v>0</v>
      </c>
    </row>
    <row r="297" spans="1:10" ht="12.75" customHeight="1" x14ac:dyDescent="0.2">
      <c r="A297" s="2">
        <v>3612</v>
      </c>
      <c r="B297" s="2">
        <v>5139</v>
      </c>
      <c r="C297" s="2" t="s">
        <v>78</v>
      </c>
      <c r="D297" s="3">
        <v>5000</v>
      </c>
      <c r="F297" s="3">
        <v>5000</v>
      </c>
      <c r="H297" s="3">
        <f t="shared" si="14"/>
        <v>0</v>
      </c>
    </row>
    <row r="298" spans="1:10" s="4" customFormat="1" ht="12.75" customHeight="1" x14ac:dyDescent="0.2">
      <c r="A298" s="2">
        <v>3612</v>
      </c>
      <c r="B298" s="2">
        <v>5141</v>
      </c>
      <c r="C298" s="2" t="s">
        <v>93</v>
      </c>
      <c r="D298" s="3">
        <v>0</v>
      </c>
      <c r="E298" s="2"/>
      <c r="F298" s="3">
        <v>0</v>
      </c>
      <c r="G298" s="2"/>
      <c r="H298" s="3">
        <f t="shared" si="14"/>
        <v>0</v>
      </c>
      <c r="I298" s="2"/>
      <c r="J298" s="2"/>
    </row>
    <row r="299" spans="1:10" s="4" customFormat="1" ht="12.75" customHeight="1" x14ac:dyDescent="0.2">
      <c r="A299" s="2">
        <v>3612</v>
      </c>
      <c r="B299" s="2">
        <v>5151</v>
      </c>
      <c r="C299" s="2" t="s">
        <v>121</v>
      </c>
      <c r="D299" s="3">
        <v>100000</v>
      </c>
      <c r="E299" s="2"/>
      <c r="F299" s="3">
        <v>100000</v>
      </c>
      <c r="G299" s="2"/>
      <c r="H299" s="3">
        <f t="shared" si="14"/>
        <v>0</v>
      </c>
      <c r="I299" s="2"/>
      <c r="J299" s="2"/>
    </row>
    <row r="300" spans="1:10" ht="12.75" customHeight="1" x14ac:dyDescent="0.2">
      <c r="A300" s="2">
        <v>3612</v>
      </c>
      <c r="B300" s="2">
        <v>5154</v>
      </c>
      <c r="C300" s="2" t="s">
        <v>133</v>
      </c>
      <c r="D300" s="3">
        <v>30000</v>
      </c>
      <c r="F300" s="3">
        <v>30000</v>
      </c>
      <c r="H300" s="3">
        <f t="shared" si="14"/>
        <v>0</v>
      </c>
    </row>
    <row r="301" spans="1:10" ht="12.75" customHeight="1" x14ac:dyDescent="0.2">
      <c r="A301" s="2">
        <v>3612</v>
      </c>
      <c r="B301" s="2">
        <v>5166</v>
      </c>
      <c r="C301" s="2" t="s">
        <v>134</v>
      </c>
      <c r="D301" s="3">
        <v>15000</v>
      </c>
      <c r="F301" s="3">
        <v>15000</v>
      </c>
      <c r="H301" s="3">
        <f t="shared" si="14"/>
        <v>0</v>
      </c>
    </row>
    <row r="302" spans="1:10" ht="12.75" customHeight="1" x14ac:dyDescent="0.2">
      <c r="A302" s="2">
        <v>3612</v>
      </c>
      <c r="B302" s="2">
        <v>5169</v>
      </c>
      <c r="C302" s="2" t="s">
        <v>82</v>
      </c>
      <c r="D302" s="3">
        <v>4000</v>
      </c>
      <c r="F302" s="3">
        <v>4000</v>
      </c>
      <c r="H302" s="3">
        <f t="shared" si="14"/>
        <v>0</v>
      </c>
    </row>
    <row r="303" spans="1:10" ht="12.75" customHeight="1" x14ac:dyDescent="0.2">
      <c r="A303" s="2">
        <v>3612</v>
      </c>
      <c r="B303" s="2">
        <v>5171</v>
      </c>
      <c r="C303" s="2" t="s">
        <v>83</v>
      </c>
      <c r="D303" s="3">
        <v>0</v>
      </c>
      <c r="F303" s="3">
        <v>50000</v>
      </c>
      <c r="H303" s="3">
        <f t="shared" si="14"/>
        <v>50000</v>
      </c>
      <c r="J303" s="2" t="s">
        <v>252</v>
      </c>
    </row>
    <row r="304" spans="1:10" ht="12.75" customHeight="1" x14ac:dyDescent="0.2">
      <c r="A304" s="2">
        <v>3612</v>
      </c>
      <c r="B304" s="2">
        <v>6121</v>
      </c>
      <c r="C304" s="2" t="s">
        <v>128</v>
      </c>
      <c r="D304" s="3">
        <v>0</v>
      </c>
      <c r="F304" s="3">
        <v>160000</v>
      </c>
      <c r="H304" s="3">
        <f t="shared" si="14"/>
        <v>160000</v>
      </c>
      <c r="J304" s="2" t="s">
        <v>253</v>
      </c>
    </row>
    <row r="305" spans="1:10" ht="12.75" customHeight="1" x14ac:dyDescent="0.2">
      <c r="A305" s="4">
        <v>3612</v>
      </c>
      <c r="B305" s="4"/>
      <c r="C305" s="4" t="s">
        <v>47</v>
      </c>
      <c r="D305" s="10">
        <f>SUM(D294:D304)</f>
        <v>179000</v>
      </c>
      <c r="E305" s="4" t="s">
        <v>18</v>
      </c>
      <c r="F305" s="10">
        <f>SUM(F294:F304)</f>
        <v>389000</v>
      </c>
      <c r="G305" s="4" t="s">
        <v>18</v>
      </c>
      <c r="H305" s="10">
        <f>SUM(H294:H304)</f>
        <v>210000</v>
      </c>
      <c r="I305" s="4" t="s">
        <v>18</v>
      </c>
    </row>
    <row r="306" spans="1:10" ht="12.75" customHeight="1" x14ac:dyDescent="0.2">
      <c r="D306" s="3"/>
      <c r="F306" s="3"/>
      <c r="H306" s="3"/>
    </row>
    <row r="307" spans="1:10" ht="12.75" customHeight="1" x14ac:dyDescent="0.2">
      <c r="A307" s="2">
        <v>3613</v>
      </c>
      <c r="B307" s="2">
        <v>5137</v>
      </c>
      <c r="C307" s="2" t="s">
        <v>104</v>
      </c>
      <c r="D307" s="3">
        <v>0</v>
      </c>
      <c r="F307" s="3">
        <v>40000</v>
      </c>
      <c r="H307" s="3">
        <f t="shared" ref="H307:H314" si="15">F307-D307</f>
        <v>40000</v>
      </c>
      <c r="J307" s="2" t="s">
        <v>254</v>
      </c>
    </row>
    <row r="308" spans="1:10" ht="12.75" customHeight="1" x14ac:dyDescent="0.2">
      <c r="A308" s="2">
        <v>3613</v>
      </c>
      <c r="B308" s="2">
        <v>5139</v>
      </c>
      <c r="C308" s="2" t="s">
        <v>92</v>
      </c>
      <c r="D308" s="3">
        <v>0</v>
      </c>
      <c r="F308" s="3">
        <v>0</v>
      </c>
      <c r="H308" s="3">
        <f t="shared" si="15"/>
        <v>0</v>
      </c>
    </row>
    <row r="309" spans="1:10" ht="12.75" customHeight="1" x14ac:dyDescent="0.2">
      <c r="A309" s="2">
        <v>3613</v>
      </c>
      <c r="B309" s="2">
        <v>5151</v>
      </c>
      <c r="C309" s="2" t="s">
        <v>121</v>
      </c>
      <c r="D309" s="3">
        <v>75000</v>
      </c>
      <c r="F309" s="3">
        <v>75000</v>
      </c>
      <c r="H309" s="3">
        <f t="shared" si="15"/>
        <v>0</v>
      </c>
    </row>
    <row r="310" spans="1:10" s="4" customFormat="1" ht="12.75" customHeight="1" x14ac:dyDescent="0.2">
      <c r="A310" s="2">
        <v>3613</v>
      </c>
      <c r="B310" s="2">
        <v>5154</v>
      </c>
      <c r="C310" s="2" t="s">
        <v>133</v>
      </c>
      <c r="D310" s="3">
        <v>45000</v>
      </c>
      <c r="E310" s="2"/>
      <c r="F310" s="3">
        <v>45000</v>
      </c>
      <c r="G310" s="2"/>
      <c r="H310" s="3">
        <f t="shared" si="15"/>
        <v>0</v>
      </c>
      <c r="I310" s="2"/>
      <c r="J310" s="2"/>
    </row>
    <row r="311" spans="1:10" ht="12.75" customHeight="1" x14ac:dyDescent="0.2">
      <c r="A311" s="2">
        <v>3613</v>
      </c>
      <c r="B311" s="2">
        <v>5169</v>
      </c>
      <c r="C311" s="2" t="s">
        <v>97</v>
      </c>
      <c r="D311" s="3">
        <v>0</v>
      </c>
      <c r="F311" s="3">
        <v>0</v>
      </c>
      <c r="H311" s="3">
        <f t="shared" si="15"/>
        <v>0</v>
      </c>
    </row>
    <row r="312" spans="1:10" ht="12.75" customHeight="1" x14ac:dyDescent="0.2">
      <c r="A312" s="2">
        <v>3613</v>
      </c>
      <c r="B312" s="2">
        <v>5171</v>
      </c>
      <c r="C312" s="2" t="s">
        <v>83</v>
      </c>
      <c r="D312" s="3">
        <v>0</v>
      </c>
      <c r="F312" s="3">
        <v>11000</v>
      </c>
      <c r="H312" s="3">
        <f t="shared" si="15"/>
        <v>11000</v>
      </c>
      <c r="J312" s="2" t="s">
        <v>255</v>
      </c>
    </row>
    <row r="313" spans="1:10" ht="12.75" customHeight="1" x14ac:dyDescent="0.2">
      <c r="A313" s="2">
        <v>3613</v>
      </c>
      <c r="B313" s="2">
        <v>6121</v>
      </c>
      <c r="C313" s="2" t="s">
        <v>99</v>
      </c>
      <c r="D313" s="3">
        <v>0</v>
      </c>
      <c r="F313" s="3">
        <v>0</v>
      </c>
      <c r="H313" s="3">
        <f t="shared" si="15"/>
        <v>0</v>
      </c>
    </row>
    <row r="314" spans="1:10" ht="12.75" customHeight="1" x14ac:dyDescent="0.2">
      <c r="A314" s="2">
        <v>3613</v>
      </c>
      <c r="B314" s="2">
        <v>6122</v>
      </c>
      <c r="C314" s="2" t="s">
        <v>87</v>
      </c>
      <c r="D314" s="3">
        <v>0</v>
      </c>
      <c r="F314" s="3">
        <v>0</v>
      </c>
      <c r="H314" s="3">
        <f t="shared" si="15"/>
        <v>0</v>
      </c>
    </row>
    <row r="315" spans="1:10" ht="12.75" customHeight="1" x14ac:dyDescent="0.2">
      <c r="A315" s="4">
        <v>3613</v>
      </c>
      <c r="B315" s="4"/>
      <c r="C315" s="4" t="s">
        <v>51</v>
      </c>
      <c r="D315" s="10">
        <f>SUM(D307:D314)</f>
        <v>120000</v>
      </c>
      <c r="E315" s="4" t="s">
        <v>18</v>
      </c>
      <c r="F315" s="10">
        <f>SUM(F307:F314)</f>
        <v>171000</v>
      </c>
      <c r="G315" s="4" t="s">
        <v>18</v>
      </c>
      <c r="H315" s="10">
        <f>SUM(H307:H314)</f>
        <v>51000</v>
      </c>
      <c r="I315" s="4" t="s">
        <v>18</v>
      </c>
    </row>
    <row r="316" spans="1:10" ht="12.75" customHeight="1" x14ac:dyDescent="0.2">
      <c r="D316" s="3"/>
      <c r="F316" s="3"/>
      <c r="H316" s="3"/>
    </row>
    <row r="317" spans="1:10" s="4" customFormat="1" ht="12.75" customHeight="1" x14ac:dyDescent="0.2">
      <c r="A317" s="2">
        <v>3631</v>
      </c>
      <c r="B317" s="2">
        <v>5139</v>
      </c>
      <c r="C317" s="2" t="s">
        <v>78</v>
      </c>
      <c r="D317" s="3">
        <v>0</v>
      </c>
      <c r="E317" s="2"/>
      <c r="F317" s="3">
        <v>0</v>
      </c>
      <c r="G317" s="2"/>
      <c r="H317" s="3">
        <f>F317-D317</f>
        <v>0</v>
      </c>
      <c r="I317" s="2"/>
      <c r="J317" s="2"/>
    </row>
    <row r="318" spans="1:10" s="4" customFormat="1" ht="12.75" customHeight="1" x14ac:dyDescent="0.2">
      <c r="A318" s="2">
        <v>3631</v>
      </c>
      <c r="B318" s="2">
        <v>5154</v>
      </c>
      <c r="C318" s="2" t="s">
        <v>111</v>
      </c>
      <c r="D318" s="3">
        <v>450000</v>
      </c>
      <c r="E318" s="2"/>
      <c r="F318" s="3">
        <v>450000</v>
      </c>
      <c r="G318" s="2"/>
      <c r="H318" s="3">
        <f>F318-D318</f>
        <v>0</v>
      </c>
      <c r="I318" s="2"/>
      <c r="J318" s="2"/>
    </row>
    <row r="319" spans="1:10" s="4" customFormat="1" ht="12.75" customHeight="1" x14ac:dyDescent="0.2">
      <c r="A319" s="2">
        <v>3631</v>
      </c>
      <c r="B319" s="2">
        <v>5169</v>
      </c>
      <c r="C319" s="2" t="s">
        <v>119</v>
      </c>
      <c r="D319" s="3">
        <v>30000</v>
      </c>
      <c r="E319" s="2"/>
      <c r="F319" s="3">
        <v>30000</v>
      </c>
      <c r="G319" s="2"/>
      <c r="H319" s="3">
        <f>F319-D319</f>
        <v>0</v>
      </c>
      <c r="I319" s="2"/>
      <c r="J319" s="2"/>
    </row>
    <row r="320" spans="1:10" s="4" customFormat="1" ht="12.75" customHeight="1" x14ac:dyDescent="0.2">
      <c r="A320" s="2">
        <v>3631</v>
      </c>
      <c r="B320" s="2">
        <v>5171</v>
      </c>
      <c r="C320" s="2" t="s">
        <v>83</v>
      </c>
      <c r="D320" s="3">
        <v>0</v>
      </c>
      <c r="E320" s="2"/>
      <c r="F320" s="3">
        <v>200000</v>
      </c>
      <c r="G320" s="2"/>
      <c r="H320" s="3">
        <f>F320-D320</f>
        <v>200000</v>
      </c>
      <c r="I320" s="2"/>
      <c r="J320" s="2" t="s">
        <v>256</v>
      </c>
    </row>
    <row r="321" spans="1:10" s="4" customFormat="1" ht="12.75" customHeight="1" x14ac:dyDescent="0.2">
      <c r="A321" s="2">
        <v>3631</v>
      </c>
      <c r="B321" s="2">
        <v>6121</v>
      </c>
      <c r="C321" s="2" t="s">
        <v>86</v>
      </c>
      <c r="D321" s="3">
        <v>0</v>
      </c>
      <c r="E321" s="2"/>
      <c r="F321" s="3">
        <v>150000</v>
      </c>
      <c r="G321" s="2"/>
      <c r="H321" s="3">
        <f>F321-D321</f>
        <v>150000</v>
      </c>
      <c r="I321" s="2"/>
      <c r="J321" s="2" t="s">
        <v>257</v>
      </c>
    </row>
    <row r="322" spans="1:10" s="4" customFormat="1" ht="12.75" customHeight="1" x14ac:dyDescent="0.2">
      <c r="A322" s="4">
        <v>3631</v>
      </c>
      <c r="C322" s="4" t="s">
        <v>135</v>
      </c>
      <c r="D322" s="10">
        <f>SUM(D316:D321)</f>
        <v>480000</v>
      </c>
      <c r="E322" s="4" t="s">
        <v>18</v>
      </c>
      <c r="F322" s="10">
        <f>SUM(F316:F321)</f>
        <v>830000</v>
      </c>
      <c r="G322" s="4" t="s">
        <v>18</v>
      </c>
      <c r="H322" s="10">
        <f>SUM(H316:H321)</f>
        <v>350000</v>
      </c>
      <c r="I322" s="4" t="s">
        <v>18</v>
      </c>
      <c r="J322" s="2"/>
    </row>
    <row r="323" spans="1:10" s="4" customFormat="1" ht="12.75" customHeight="1" x14ac:dyDescent="0.2">
      <c r="A323" s="2"/>
      <c r="B323" s="2"/>
      <c r="C323" s="2"/>
      <c r="D323" s="3"/>
      <c r="E323" s="2"/>
      <c r="F323" s="3"/>
      <c r="G323" s="2"/>
      <c r="H323" s="3"/>
      <c r="I323" s="2"/>
      <c r="J323" s="2"/>
    </row>
    <row r="324" spans="1:10" s="4" customFormat="1" ht="12.75" customHeight="1" x14ac:dyDescent="0.2">
      <c r="A324" s="2">
        <v>3632</v>
      </c>
      <c r="B324" s="2">
        <v>5021</v>
      </c>
      <c r="C324" s="2" t="s">
        <v>72</v>
      </c>
      <c r="D324" s="3">
        <v>10000</v>
      </c>
      <c r="E324" s="2"/>
      <c r="F324" s="3">
        <v>10000</v>
      </c>
      <c r="G324" s="2"/>
      <c r="H324" s="3">
        <f t="shared" ref="H324:H333" si="16">F324-D324</f>
        <v>0</v>
      </c>
      <c r="I324" s="2"/>
      <c r="J324" s="2"/>
    </row>
    <row r="325" spans="1:10" s="4" customFormat="1" ht="12.75" customHeight="1" x14ac:dyDescent="0.2">
      <c r="A325" s="2">
        <v>3632</v>
      </c>
      <c r="B325" s="2">
        <v>5137</v>
      </c>
      <c r="C325" s="2" t="s">
        <v>104</v>
      </c>
      <c r="D325" s="3">
        <v>0</v>
      </c>
      <c r="E325" s="2"/>
      <c r="F325" s="3">
        <v>0</v>
      </c>
      <c r="G325" s="2"/>
      <c r="H325" s="3">
        <f t="shared" si="16"/>
        <v>0</v>
      </c>
      <c r="I325" s="2"/>
      <c r="J325" s="2"/>
    </row>
    <row r="326" spans="1:10" ht="12.75" customHeight="1" x14ac:dyDescent="0.2">
      <c r="A326" s="2">
        <v>3632</v>
      </c>
      <c r="B326" s="2">
        <v>5139</v>
      </c>
      <c r="C326" s="2" t="s">
        <v>78</v>
      </c>
      <c r="D326" s="3">
        <v>4000</v>
      </c>
      <c r="F326" s="3">
        <v>4000</v>
      </c>
      <c r="H326" s="3">
        <f t="shared" si="16"/>
        <v>0</v>
      </c>
    </row>
    <row r="327" spans="1:10" s="4" customFormat="1" ht="12.75" customHeight="1" x14ac:dyDescent="0.2">
      <c r="A327" s="2">
        <v>3632</v>
      </c>
      <c r="B327" s="2">
        <v>5154</v>
      </c>
      <c r="C327" s="2" t="s">
        <v>133</v>
      </c>
      <c r="D327" s="3">
        <v>25000</v>
      </c>
      <c r="E327" s="2"/>
      <c r="F327" s="3">
        <v>25000</v>
      </c>
      <c r="G327" s="2"/>
      <c r="H327" s="3">
        <f t="shared" si="16"/>
        <v>0</v>
      </c>
      <c r="I327" s="2"/>
      <c r="J327" s="2"/>
    </row>
    <row r="328" spans="1:10" s="4" customFormat="1" ht="12.75" customHeight="1" x14ac:dyDescent="0.2">
      <c r="A328" s="2">
        <v>3632</v>
      </c>
      <c r="B328" s="2">
        <v>5163</v>
      </c>
      <c r="C328" s="2" t="s">
        <v>80</v>
      </c>
      <c r="D328" s="3">
        <v>0</v>
      </c>
      <c r="E328" s="2"/>
      <c r="F328" s="3">
        <v>0</v>
      </c>
      <c r="G328" s="2"/>
      <c r="H328" s="3">
        <f t="shared" si="16"/>
        <v>0</v>
      </c>
      <c r="I328" s="2"/>
      <c r="J328" s="2"/>
    </row>
    <row r="329" spans="1:10" s="4" customFormat="1" ht="12.75" customHeight="1" x14ac:dyDescent="0.2">
      <c r="A329" s="2">
        <v>3632</v>
      </c>
      <c r="B329" s="2">
        <v>5167</v>
      </c>
      <c r="C329" s="2" t="s">
        <v>136</v>
      </c>
      <c r="D329" s="3">
        <v>0</v>
      </c>
      <c r="E329" s="2"/>
      <c r="F329" s="3">
        <v>0</v>
      </c>
      <c r="G329" s="2"/>
      <c r="H329" s="3">
        <f t="shared" si="16"/>
        <v>0</v>
      </c>
      <c r="I329" s="2"/>
      <c r="J329" s="2"/>
    </row>
    <row r="330" spans="1:10" s="4" customFormat="1" ht="12.75" customHeight="1" x14ac:dyDescent="0.2">
      <c r="A330" s="2">
        <v>3632</v>
      </c>
      <c r="B330" s="2">
        <v>5169</v>
      </c>
      <c r="C330" s="2" t="s">
        <v>119</v>
      </c>
      <c r="D330" s="3">
        <v>15000</v>
      </c>
      <c r="E330" s="2"/>
      <c r="F330" s="3">
        <v>15000</v>
      </c>
      <c r="G330" s="2"/>
      <c r="H330" s="3">
        <f t="shared" si="16"/>
        <v>0</v>
      </c>
      <c r="I330" s="2"/>
      <c r="J330" s="2"/>
    </row>
    <row r="331" spans="1:10" s="4" customFormat="1" ht="12.75" customHeight="1" x14ac:dyDescent="0.2">
      <c r="A331" s="2">
        <v>3632</v>
      </c>
      <c r="B331" s="2">
        <v>5171</v>
      </c>
      <c r="C331" s="2" t="s">
        <v>83</v>
      </c>
      <c r="D331" s="3">
        <v>0</v>
      </c>
      <c r="E331" s="2"/>
      <c r="F331" s="3">
        <v>0</v>
      </c>
      <c r="G331" s="2"/>
      <c r="H331" s="3">
        <f t="shared" si="16"/>
        <v>0</v>
      </c>
      <c r="I331" s="2"/>
      <c r="J331" s="2"/>
    </row>
    <row r="332" spans="1:10" s="4" customFormat="1" ht="12.75" customHeight="1" x14ac:dyDescent="0.2">
      <c r="A332" s="2">
        <v>3632</v>
      </c>
      <c r="B332" s="2">
        <v>5173</v>
      </c>
      <c r="C332" s="2" t="s">
        <v>115</v>
      </c>
      <c r="D332" s="3">
        <v>0</v>
      </c>
      <c r="E332" s="2"/>
      <c r="F332" s="3">
        <v>0</v>
      </c>
      <c r="G332" s="2"/>
      <c r="H332" s="3">
        <f t="shared" si="16"/>
        <v>0</v>
      </c>
      <c r="I332" s="2"/>
      <c r="J332" s="2"/>
    </row>
    <row r="333" spans="1:10" ht="12.75" customHeight="1" x14ac:dyDescent="0.2">
      <c r="A333" s="2">
        <v>3632</v>
      </c>
      <c r="B333" s="2">
        <v>6121</v>
      </c>
      <c r="C333" s="2" t="s">
        <v>94</v>
      </c>
      <c r="D333" s="3">
        <v>0</v>
      </c>
      <c r="F333" s="3">
        <v>0</v>
      </c>
      <c r="H333" s="3">
        <f t="shared" si="16"/>
        <v>0</v>
      </c>
    </row>
    <row r="334" spans="1:10" s="4" customFormat="1" ht="12.75" customHeight="1" x14ac:dyDescent="0.2">
      <c r="A334" s="4">
        <v>3632</v>
      </c>
      <c r="C334" s="4" t="s">
        <v>52</v>
      </c>
      <c r="D334" s="10">
        <f>SUM(D323:D333)</f>
        <v>54000</v>
      </c>
      <c r="E334" s="4" t="s">
        <v>18</v>
      </c>
      <c r="F334" s="10">
        <f>SUM(F323:F333)</f>
        <v>54000</v>
      </c>
      <c r="G334" s="4" t="s">
        <v>18</v>
      </c>
      <c r="H334" s="10">
        <f>SUM(H323:H333)</f>
        <v>0</v>
      </c>
      <c r="I334" s="4" t="s">
        <v>18</v>
      </c>
      <c r="J334" s="2"/>
    </row>
    <row r="335" spans="1:10" ht="12.75" customHeight="1" x14ac:dyDescent="0.2">
      <c r="A335" s="4"/>
      <c r="B335" s="4"/>
      <c r="C335" s="4"/>
      <c r="D335" s="10"/>
      <c r="E335" s="4"/>
      <c r="F335" s="10"/>
      <c r="G335" s="4"/>
      <c r="H335" s="10"/>
      <c r="I335" s="4"/>
    </row>
    <row r="336" spans="1:10" s="4" customFormat="1" ht="12.75" customHeight="1" x14ac:dyDescent="0.2">
      <c r="A336" s="2">
        <v>3635</v>
      </c>
      <c r="B336" s="2">
        <v>6119</v>
      </c>
      <c r="C336" s="2" t="s">
        <v>137</v>
      </c>
      <c r="D336" s="3">
        <v>0</v>
      </c>
      <c r="E336" s="2"/>
      <c r="F336" s="3">
        <v>0</v>
      </c>
      <c r="G336" s="2"/>
      <c r="H336" s="3">
        <f>F336-D336</f>
        <v>0</v>
      </c>
      <c r="I336" s="2"/>
      <c r="J336" s="2"/>
    </row>
    <row r="337" spans="1:10" ht="12.75" customHeight="1" x14ac:dyDescent="0.2">
      <c r="A337" s="4">
        <v>3635</v>
      </c>
      <c r="B337" s="4"/>
      <c r="C337" s="4" t="s">
        <v>138</v>
      </c>
      <c r="D337" s="10">
        <f>D336</f>
        <v>0</v>
      </c>
      <c r="E337" s="4" t="s">
        <v>18</v>
      </c>
      <c r="F337" s="10">
        <f>F336</f>
        <v>0</v>
      </c>
      <c r="G337" s="4" t="s">
        <v>18</v>
      </c>
      <c r="H337" s="10">
        <f>H336</f>
        <v>0</v>
      </c>
      <c r="I337" s="4" t="s">
        <v>18</v>
      </c>
    </row>
    <row r="338" spans="1:10" ht="12.75" customHeight="1" x14ac:dyDescent="0.2">
      <c r="D338" s="3"/>
      <c r="F338" s="3"/>
      <c r="H338" s="3"/>
    </row>
    <row r="339" spans="1:10" ht="12.75" customHeight="1" x14ac:dyDescent="0.2">
      <c r="A339" s="2">
        <v>3639</v>
      </c>
      <c r="B339" s="2">
        <v>5139</v>
      </c>
      <c r="C339" s="2" t="s">
        <v>78</v>
      </c>
      <c r="D339" s="3">
        <v>10000</v>
      </c>
      <c r="F339" s="3">
        <v>10000</v>
      </c>
      <c r="H339" s="3">
        <f t="shared" ref="H339:H347" si="17">F339-D339</f>
        <v>0</v>
      </c>
    </row>
    <row r="340" spans="1:10" ht="12.75" customHeight="1" x14ac:dyDescent="0.2">
      <c r="A340" s="2">
        <v>3639</v>
      </c>
      <c r="B340" s="2">
        <v>5151</v>
      </c>
      <c r="C340" s="2" t="s">
        <v>121</v>
      </c>
      <c r="D340" s="3">
        <v>10000</v>
      </c>
      <c r="F340" s="3">
        <v>10000</v>
      </c>
      <c r="H340" s="3">
        <f t="shared" si="17"/>
        <v>0</v>
      </c>
    </row>
    <row r="341" spans="1:10" ht="12.75" customHeight="1" x14ac:dyDescent="0.2">
      <c r="A341" s="2">
        <v>3639</v>
      </c>
      <c r="B341" s="2">
        <v>5156</v>
      </c>
      <c r="C341" s="2" t="s">
        <v>79</v>
      </c>
      <c r="D341" s="3">
        <v>2000</v>
      </c>
      <c r="F341" s="3">
        <v>2000</v>
      </c>
      <c r="H341" s="3">
        <f t="shared" si="17"/>
        <v>0</v>
      </c>
    </row>
    <row r="342" spans="1:10" ht="12.75" customHeight="1" x14ac:dyDescent="0.2">
      <c r="A342" s="2">
        <v>3639</v>
      </c>
      <c r="B342" s="2">
        <v>5165</v>
      </c>
      <c r="C342" s="2" t="s">
        <v>139</v>
      </c>
      <c r="D342" s="3">
        <v>3000</v>
      </c>
      <c r="F342" s="3">
        <v>3000</v>
      </c>
      <c r="H342" s="3">
        <f t="shared" si="17"/>
        <v>0</v>
      </c>
    </row>
    <row r="343" spans="1:10" ht="12.75" customHeight="1" x14ac:dyDescent="0.2">
      <c r="A343" s="2">
        <v>3639</v>
      </c>
      <c r="B343" s="2">
        <v>5169</v>
      </c>
      <c r="C343" s="2" t="s">
        <v>82</v>
      </c>
      <c r="D343" s="3">
        <v>100000</v>
      </c>
      <c r="F343" s="3">
        <v>100000</v>
      </c>
      <c r="H343" s="3">
        <f t="shared" si="17"/>
        <v>0</v>
      </c>
    </row>
    <row r="344" spans="1:10" s="4" customFormat="1" ht="12.75" customHeight="1" x14ac:dyDescent="0.2">
      <c r="A344" s="2">
        <v>3639</v>
      </c>
      <c r="B344" s="2">
        <v>5171</v>
      </c>
      <c r="C344" s="2" t="s">
        <v>83</v>
      </c>
      <c r="D344" s="3">
        <v>6000</v>
      </c>
      <c r="E344" s="2"/>
      <c r="F344" s="3">
        <v>6000</v>
      </c>
      <c r="G344" s="2"/>
      <c r="H344" s="3">
        <f t="shared" si="17"/>
        <v>0</v>
      </c>
      <c r="I344" s="2"/>
      <c r="J344" s="2"/>
    </row>
    <row r="345" spans="1:10" ht="12.75" customHeight="1" x14ac:dyDescent="0.2">
      <c r="A345" s="2">
        <v>3639</v>
      </c>
      <c r="B345" s="2">
        <v>5362</v>
      </c>
      <c r="C345" s="2" t="s">
        <v>84</v>
      </c>
      <c r="D345" s="3">
        <v>10000</v>
      </c>
      <c r="F345" s="3">
        <v>10000</v>
      </c>
      <c r="H345" s="3">
        <f t="shared" si="17"/>
        <v>0</v>
      </c>
    </row>
    <row r="346" spans="1:10" ht="12.75" customHeight="1" x14ac:dyDescent="0.2">
      <c r="A346" s="2">
        <v>3639</v>
      </c>
      <c r="B346" s="2">
        <v>6122</v>
      </c>
      <c r="C346" s="2" t="s">
        <v>140</v>
      </c>
      <c r="D346" s="3">
        <v>0</v>
      </c>
      <c r="F346" s="3">
        <v>0</v>
      </c>
      <c r="H346" s="3">
        <f t="shared" si="17"/>
        <v>0</v>
      </c>
    </row>
    <row r="347" spans="1:10" ht="12.75" customHeight="1" x14ac:dyDescent="0.2">
      <c r="A347" s="2">
        <v>3639</v>
      </c>
      <c r="B347" s="2">
        <v>6130</v>
      </c>
      <c r="C347" s="2" t="s">
        <v>141</v>
      </c>
      <c r="D347" s="3">
        <v>0</v>
      </c>
      <c r="F347" s="3">
        <v>0</v>
      </c>
      <c r="H347" s="3">
        <f t="shared" si="17"/>
        <v>0</v>
      </c>
    </row>
    <row r="348" spans="1:10" ht="12.75" customHeight="1" x14ac:dyDescent="0.2">
      <c r="A348" s="4">
        <v>3639</v>
      </c>
      <c r="B348" s="4"/>
      <c r="C348" s="4" t="s">
        <v>55</v>
      </c>
      <c r="D348" s="10">
        <f>SUM(D338:D347)</f>
        <v>141000</v>
      </c>
      <c r="E348" s="4" t="s">
        <v>18</v>
      </c>
      <c r="F348" s="10">
        <f>SUM(F338:F347)</f>
        <v>141000</v>
      </c>
      <c r="G348" s="4" t="s">
        <v>18</v>
      </c>
      <c r="H348" s="10">
        <f>SUM(H338:H347)</f>
        <v>0</v>
      </c>
      <c r="I348" s="4" t="s">
        <v>18</v>
      </c>
    </row>
    <row r="349" spans="1:10" s="4" customFormat="1" ht="12.75" customHeight="1" x14ac:dyDescent="0.2">
      <c r="A349" s="2"/>
      <c r="B349" s="2"/>
      <c r="C349" s="2"/>
      <c r="D349" s="3"/>
      <c r="E349" s="2"/>
      <c r="F349" s="3"/>
      <c r="G349" s="2"/>
      <c r="H349" s="3"/>
      <c r="I349" s="2"/>
      <c r="J349" s="2"/>
    </row>
    <row r="350" spans="1:10" ht="12.75" customHeight="1" x14ac:dyDescent="0.2">
      <c r="A350" s="2">
        <v>3722</v>
      </c>
      <c r="B350" s="2">
        <v>5021</v>
      </c>
      <c r="C350" s="2" t="s">
        <v>72</v>
      </c>
      <c r="D350" s="3">
        <v>0</v>
      </c>
      <c r="F350" s="3">
        <v>0</v>
      </c>
      <c r="H350" s="3">
        <f t="shared" ref="H350:H357" si="18">F350-D350</f>
        <v>0</v>
      </c>
    </row>
    <row r="351" spans="1:10" ht="12.75" customHeight="1" x14ac:dyDescent="0.2">
      <c r="A351" s="2">
        <v>3722</v>
      </c>
      <c r="B351" s="2">
        <v>5031</v>
      </c>
      <c r="C351" s="2" t="s">
        <v>142</v>
      </c>
      <c r="D351" s="3">
        <v>0</v>
      </c>
      <c r="F351" s="3">
        <v>0</v>
      </c>
      <c r="H351" s="3">
        <f t="shared" si="18"/>
        <v>0</v>
      </c>
    </row>
    <row r="352" spans="1:10" ht="12.75" customHeight="1" x14ac:dyDescent="0.2">
      <c r="A352" s="2">
        <v>3722</v>
      </c>
      <c r="B352" s="2">
        <v>5032</v>
      </c>
      <c r="C352" s="2" t="s">
        <v>74</v>
      </c>
      <c r="D352" s="3">
        <v>0</v>
      </c>
      <c r="F352" s="3">
        <v>0</v>
      </c>
      <c r="H352" s="3">
        <f t="shared" si="18"/>
        <v>0</v>
      </c>
    </row>
    <row r="353" spans="1:10" ht="12.75" customHeight="1" x14ac:dyDescent="0.2">
      <c r="A353" s="2">
        <v>3722</v>
      </c>
      <c r="B353" s="2">
        <v>5137</v>
      </c>
      <c r="C353" s="2" t="s">
        <v>143</v>
      </c>
      <c r="D353" s="3">
        <v>0</v>
      </c>
      <c r="F353" s="3">
        <v>0</v>
      </c>
      <c r="H353" s="3">
        <f t="shared" si="18"/>
        <v>0</v>
      </c>
    </row>
    <row r="354" spans="1:10" ht="12.75" customHeight="1" x14ac:dyDescent="0.2">
      <c r="A354" s="2">
        <v>3722</v>
      </c>
      <c r="B354" s="2">
        <v>5159</v>
      </c>
      <c r="C354" s="2" t="s">
        <v>186</v>
      </c>
      <c r="D354" s="3">
        <v>0</v>
      </c>
      <c r="F354" s="3">
        <v>0</v>
      </c>
      <c r="H354" s="3">
        <f t="shared" si="18"/>
        <v>0</v>
      </c>
    </row>
    <row r="355" spans="1:10" ht="12.75" customHeight="1" x14ac:dyDescent="0.2">
      <c r="A355" s="2">
        <v>3722</v>
      </c>
      <c r="B355" s="2">
        <v>5169</v>
      </c>
      <c r="C355" s="2" t="s">
        <v>82</v>
      </c>
      <c r="D355" s="3">
        <v>1100000</v>
      </c>
      <c r="F355" s="3">
        <v>1100000</v>
      </c>
      <c r="H355" s="3">
        <f t="shared" si="18"/>
        <v>0</v>
      </c>
    </row>
    <row r="356" spans="1:10" ht="12.75" customHeight="1" x14ac:dyDescent="0.2">
      <c r="A356" s="2">
        <v>3722</v>
      </c>
      <c r="B356" s="2">
        <v>5171</v>
      </c>
      <c r="C356" s="2" t="s">
        <v>83</v>
      </c>
      <c r="D356" s="3">
        <v>0</v>
      </c>
      <c r="F356" s="3">
        <v>0</v>
      </c>
      <c r="H356" s="3">
        <f t="shared" si="18"/>
        <v>0</v>
      </c>
    </row>
    <row r="357" spans="1:10" s="4" customFormat="1" ht="12.75" customHeight="1" x14ac:dyDescent="0.2">
      <c r="A357" s="2">
        <v>3722</v>
      </c>
      <c r="B357" s="2">
        <v>5362</v>
      </c>
      <c r="C357" s="2" t="s">
        <v>84</v>
      </c>
      <c r="D357" s="3">
        <v>0</v>
      </c>
      <c r="E357" s="2"/>
      <c r="F357" s="3">
        <v>0</v>
      </c>
      <c r="G357" s="2"/>
      <c r="H357" s="3">
        <f t="shared" si="18"/>
        <v>0</v>
      </c>
      <c r="I357" s="2"/>
      <c r="J357" s="2"/>
    </row>
    <row r="358" spans="1:10" ht="12.75" customHeight="1" x14ac:dyDescent="0.2">
      <c r="A358" s="4">
        <v>3722</v>
      </c>
      <c r="B358" s="4"/>
      <c r="C358" s="4" t="s">
        <v>144</v>
      </c>
      <c r="D358" s="10">
        <f>SUM(D349:D357)</f>
        <v>1100000</v>
      </c>
      <c r="E358" s="4" t="s">
        <v>18</v>
      </c>
      <c r="F358" s="10">
        <f>SUM(F349:F357)</f>
        <v>1100000</v>
      </c>
      <c r="G358" s="4" t="s">
        <v>18</v>
      </c>
      <c r="H358" s="10">
        <f>SUM(H349:H357)</f>
        <v>0</v>
      </c>
      <c r="I358" s="4" t="s">
        <v>18</v>
      </c>
    </row>
    <row r="359" spans="1:10" ht="12.75" customHeight="1" x14ac:dyDescent="0.2">
      <c r="A359" s="4"/>
      <c r="B359" s="4"/>
      <c r="C359" s="4"/>
      <c r="D359" s="10"/>
      <c r="E359" s="4"/>
      <c r="F359" s="10"/>
      <c r="G359" s="4"/>
      <c r="H359" s="10"/>
      <c r="I359" s="4"/>
    </row>
    <row r="360" spans="1:10" s="4" customFormat="1" ht="12.75" customHeight="1" x14ac:dyDescent="0.2">
      <c r="A360" s="2">
        <v>3727</v>
      </c>
      <c r="B360" s="2">
        <v>5329</v>
      </c>
      <c r="C360" s="2" t="s">
        <v>145</v>
      </c>
      <c r="D360" s="3">
        <v>90500</v>
      </c>
      <c r="E360" s="2"/>
      <c r="F360" s="3">
        <v>90500</v>
      </c>
      <c r="G360" s="2"/>
      <c r="H360" s="3">
        <f>F360-D360</f>
        <v>0</v>
      </c>
      <c r="I360" s="2"/>
      <c r="J360" s="2"/>
    </row>
    <row r="361" spans="1:10" ht="12.75" customHeight="1" x14ac:dyDescent="0.2">
      <c r="A361" s="4">
        <v>3727</v>
      </c>
      <c r="B361" s="4"/>
      <c r="C361" s="4" t="s">
        <v>60</v>
      </c>
      <c r="D361" s="10">
        <f>SUM(D359:D360)</f>
        <v>90500</v>
      </c>
      <c r="E361" s="4" t="s">
        <v>18</v>
      </c>
      <c r="F361" s="10">
        <f>SUM(F359:F360)</f>
        <v>90500</v>
      </c>
      <c r="G361" s="4" t="s">
        <v>18</v>
      </c>
      <c r="H361" s="10">
        <f>SUM(H359:H360)</f>
        <v>0</v>
      </c>
      <c r="I361" s="4" t="s">
        <v>18</v>
      </c>
    </row>
    <row r="362" spans="1:10" ht="12.75" customHeight="1" x14ac:dyDescent="0.2">
      <c r="A362" s="4"/>
      <c r="B362" s="4"/>
      <c r="C362" s="4"/>
      <c r="D362" s="10"/>
      <c r="E362" s="4"/>
      <c r="F362" s="10"/>
      <c r="G362" s="4"/>
      <c r="H362" s="10"/>
      <c r="I362" s="4"/>
    </row>
    <row r="363" spans="1:10" ht="12.75" customHeight="1" x14ac:dyDescent="0.2">
      <c r="A363" s="2">
        <v>3729</v>
      </c>
      <c r="B363" s="2">
        <v>5021</v>
      </c>
      <c r="C363" s="2" t="s">
        <v>72</v>
      </c>
      <c r="D363" s="3">
        <v>0</v>
      </c>
      <c r="F363" s="3">
        <v>0</v>
      </c>
      <c r="H363" s="3">
        <f t="shared" ref="H363:H373" si="19">F363-D363</f>
        <v>0</v>
      </c>
      <c r="J363" s="14"/>
    </row>
    <row r="364" spans="1:10" ht="12.75" customHeight="1" x14ac:dyDescent="0.2">
      <c r="A364" s="2">
        <v>3729</v>
      </c>
      <c r="B364" s="2">
        <v>5031</v>
      </c>
      <c r="C364" s="2" t="s">
        <v>142</v>
      </c>
      <c r="D364" s="3">
        <v>0</v>
      </c>
      <c r="F364" s="3">
        <v>0</v>
      </c>
      <c r="H364" s="3">
        <f t="shared" si="19"/>
        <v>0</v>
      </c>
      <c r="J364" s="14"/>
    </row>
    <row r="365" spans="1:10" ht="12.75" customHeight="1" x14ac:dyDescent="0.2">
      <c r="A365" s="2">
        <v>3729</v>
      </c>
      <c r="B365" s="2">
        <v>5032</v>
      </c>
      <c r="C365" s="2" t="s">
        <v>74</v>
      </c>
      <c r="D365" s="3">
        <v>0</v>
      </c>
      <c r="F365" s="3">
        <v>0</v>
      </c>
      <c r="H365" s="3">
        <f t="shared" si="19"/>
        <v>0</v>
      </c>
      <c r="J365" s="14"/>
    </row>
    <row r="366" spans="1:10" ht="12.75" customHeight="1" x14ac:dyDescent="0.2">
      <c r="A366" s="2">
        <v>3729</v>
      </c>
      <c r="B366" s="2">
        <v>5133</v>
      </c>
      <c r="C366" s="2" t="s">
        <v>168</v>
      </c>
      <c r="D366" s="3">
        <v>500</v>
      </c>
      <c r="F366" s="3">
        <v>500</v>
      </c>
      <c r="H366" s="3">
        <f t="shared" si="19"/>
        <v>0</v>
      </c>
      <c r="J366" s="14"/>
    </row>
    <row r="367" spans="1:10" ht="12.75" customHeight="1" x14ac:dyDescent="0.2">
      <c r="A367" s="2">
        <v>3729</v>
      </c>
      <c r="B367" s="2">
        <v>5137</v>
      </c>
      <c r="C367" s="2" t="s">
        <v>143</v>
      </c>
      <c r="D367" s="3">
        <v>0</v>
      </c>
      <c r="F367" s="3">
        <v>0</v>
      </c>
      <c r="H367" s="3">
        <f t="shared" si="19"/>
        <v>0</v>
      </c>
      <c r="J367" s="14"/>
    </row>
    <row r="368" spans="1:10" ht="12.75" customHeight="1" x14ac:dyDescent="0.2">
      <c r="A368" s="2">
        <v>3729</v>
      </c>
      <c r="B368" s="2">
        <v>5139</v>
      </c>
      <c r="C368" s="2" t="s">
        <v>78</v>
      </c>
      <c r="D368" s="3">
        <v>5000</v>
      </c>
      <c r="F368" s="3">
        <v>5000</v>
      </c>
      <c r="H368" s="3">
        <f t="shared" si="19"/>
        <v>0</v>
      </c>
      <c r="J368" s="14"/>
    </row>
    <row r="369" spans="1:255" ht="12.75" customHeight="1" x14ac:dyDescent="0.2">
      <c r="A369" s="2">
        <v>3729</v>
      </c>
      <c r="B369" s="2">
        <v>5151</v>
      </c>
      <c r="C369" s="2" t="s">
        <v>121</v>
      </c>
      <c r="D369" s="3">
        <v>0</v>
      </c>
      <c r="F369" s="3">
        <v>1000</v>
      </c>
      <c r="H369" s="3">
        <f t="shared" si="19"/>
        <v>1000</v>
      </c>
      <c r="J369" s="14" t="s">
        <v>258</v>
      </c>
    </row>
    <row r="370" spans="1:255" ht="12.75" customHeight="1" x14ac:dyDescent="0.2">
      <c r="A370" s="2">
        <v>3729</v>
      </c>
      <c r="B370" s="2">
        <v>5154</v>
      </c>
      <c r="C370" s="2" t="s">
        <v>133</v>
      </c>
      <c r="D370" s="3">
        <v>50000</v>
      </c>
      <c r="F370" s="3">
        <v>50000</v>
      </c>
      <c r="H370" s="3">
        <f t="shared" si="19"/>
        <v>0</v>
      </c>
      <c r="K370" s="3"/>
      <c r="M370" s="3"/>
      <c r="O370" s="3"/>
      <c r="S370" s="3"/>
      <c r="U370" s="3"/>
      <c r="W370" s="3"/>
      <c r="AA370" s="3"/>
      <c r="AC370" s="3"/>
      <c r="AE370" s="3"/>
      <c r="AI370" s="3"/>
      <c r="AK370" s="3"/>
      <c r="AM370" s="3"/>
      <c r="AQ370" s="3"/>
      <c r="AS370" s="3"/>
      <c r="AU370" s="3"/>
      <c r="AY370" s="3"/>
      <c r="BA370" s="3"/>
      <c r="BC370" s="3"/>
      <c r="BG370" s="3"/>
      <c r="BI370" s="3"/>
      <c r="BK370" s="3"/>
      <c r="BO370" s="3"/>
      <c r="BQ370" s="3"/>
      <c r="BS370" s="3"/>
      <c r="BW370" s="3"/>
      <c r="BY370" s="3"/>
      <c r="CA370" s="3"/>
      <c r="CE370" s="3"/>
      <c r="CG370" s="3"/>
      <c r="CI370" s="3"/>
      <c r="CM370" s="3"/>
      <c r="CO370" s="3"/>
      <c r="CQ370" s="3"/>
      <c r="CU370" s="3"/>
      <c r="CW370" s="3"/>
      <c r="CY370" s="3"/>
      <c r="DC370" s="3"/>
      <c r="DE370" s="3"/>
      <c r="DG370" s="3"/>
      <c r="DK370" s="3"/>
      <c r="DM370" s="3"/>
      <c r="DO370" s="3"/>
      <c r="DS370" s="3"/>
      <c r="DU370" s="3"/>
      <c r="DW370" s="3"/>
      <c r="EA370" s="3"/>
      <c r="EC370" s="3"/>
      <c r="EE370" s="3"/>
      <c r="EI370" s="3"/>
      <c r="EK370" s="3"/>
      <c r="EM370" s="3"/>
      <c r="EQ370" s="3"/>
      <c r="ES370" s="3"/>
      <c r="EU370" s="3"/>
      <c r="EY370" s="3"/>
      <c r="FA370" s="3"/>
      <c r="FC370" s="3"/>
      <c r="FG370" s="3"/>
      <c r="FI370" s="3"/>
      <c r="FK370" s="3"/>
      <c r="FO370" s="3"/>
      <c r="FQ370" s="3"/>
      <c r="FS370" s="3"/>
      <c r="FW370" s="3"/>
      <c r="FY370" s="3"/>
      <c r="GA370" s="3"/>
      <c r="GE370" s="3"/>
      <c r="GG370" s="3"/>
      <c r="GI370" s="3"/>
      <c r="GM370" s="3"/>
      <c r="GO370" s="3"/>
      <c r="GQ370" s="3"/>
      <c r="GU370" s="3"/>
      <c r="GW370" s="3"/>
      <c r="GY370" s="3"/>
      <c r="HC370" s="3"/>
      <c r="HE370" s="3"/>
      <c r="HG370" s="3"/>
      <c r="HK370" s="3"/>
      <c r="HM370" s="3"/>
      <c r="HO370" s="3"/>
      <c r="HS370" s="3"/>
      <c r="HU370" s="3"/>
      <c r="HW370" s="3"/>
      <c r="IA370" s="3"/>
      <c r="IC370" s="3"/>
      <c r="IE370" s="3"/>
      <c r="II370" s="3"/>
      <c r="IK370" s="3"/>
      <c r="IM370" s="3"/>
      <c r="IQ370" s="3"/>
      <c r="IS370" s="3"/>
      <c r="IU370" s="3"/>
    </row>
    <row r="371" spans="1:255" ht="12.75" customHeight="1" x14ac:dyDescent="0.2">
      <c r="A371" s="2">
        <v>3729</v>
      </c>
      <c r="B371" s="2">
        <v>5169</v>
      </c>
      <c r="C371" s="2" t="s">
        <v>82</v>
      </c>
      <c r="D371" s="3">
        <v>250000</v>
      </c>
      <c r="F371" s="3">
        <v>250000</v>
      </c>
      <c r="H371" s="3">
        <f t="shared" si="19"/>
        <v>0</v>
      </c>
    </row>
    <row r="372" spans="1:255" ht="12.75" customHeight="1" x14ac:dyDescent="0.2">
      <c r="A372" s="2">
        <v>3729</v>
      </c>
      <c r="B372" s="2">
        <v>5172</v>
      </c>
      <c r="C372" s="2" t="s">
        <v>114</v>
      </c>
      <c r="D372" s="3">
        <v>0</v>
      </c>
      <c r="F372" s="3">
        <v>0</v>
      </c>
      <c r="H372" s="3">
        <f t="shared" si="19"/>
        <v>0</v>
      </c>
    </row>
    <row r="373" spans="1:255" ht="12.75" customHeight="1" x14ac:dyDescent="0.2">
      <c r="A373" s="2">
        <v>3729</v>
      </c>
      <c r="B373" s="2">
        <v>6121</v>
      </c>
      <c r="C373" s="2" t="s">
        <v>86</v>
      </c>
      <c r="D373" s="3">
        <v>0</v>
      </c>
      <c r="F373" s="3">
        <v>0</v>
      </c>
      <c r="H373" s="3">
        <f t="shared" si="19"/>
        <v>0</v>
      </c>
    </row>
    <row r="374" spans="1:255" ht="12.75" customHeight="1" x14ac:dyDescent="0.2">
      <c r="A374" s="4">
        <v>3729</v>
      </c>
      <c r="B374" s="4"/>
      <c r="C374" s="4" t="s">
        <v>229</v>
      </c>
      <c r="D374" s="10">
        <f>SUM(D363:D373)</f>
        <v>305500</v>
      </c>
      <c r="E374" s="4" t="s">
        <v>18</v>
      </c>
      <c r="F374" s="10">
        <f>SUM(F363:F373)</f>
        <v>306500</v>
      </c>
      <c r="G374" s="4" t="s">
        <v>18</v>
      </c>
      <c r="H374" s="10">
        <f>SUM(H363:H373)</f>
        <v>1000</v>
      </c>
      <c r="I374" s="4" t="s">
        <v>18</v>
      </c>
    </row>
    <row r="375" spans="1:255" ht="12.75" customHeight="1" x14ac:dyDescent="0.2">
      <c r="A375" s="4"/>
      <c r="B375" s="4"/>
      <c r="C375" s="4"/>
      <c r="D375" s="10"/>
      <c r="E375" s="4"/>
      <c r="F375" s="10"/>
      <c r="G375" s="4"/>
      <c r="H375" s="10"/>
      <c r="I375" s="4"/>
    </row>
    <row r="376" spans="1:255" ht="12.75" customHeight="1" x14ac:dyDescent="0.2">
      <c r="A376" s="2">
        <v>3743</v>
      </c>
      <c r="B376" s="2">
        <v>6121</v>
      </c>
      <c r="C376" s="2" t="s">
        <v>146</v>
      </c>
      <c r="D376" s="3">
        <v>0</v>
      </c>
      <c r="F376" s="3">
        <v>0</v>
      </c>
      <c r="H376" s="3">
        <f>F376-D376</f>
        <v>0</v>
      </c>
    </row>
    <row r="377" spans="1:255" ht="12.75" customHeight="1" x14ac:dyDescent="0.2">
      <c r="A377" s="4">
        <v>3743</v>
      </c>
      <c r="B377" s="4"/>
      <c r="C377" s="4" t="s">
        <v>147</v>
      </c>
      <c r="D377" s="10">
        <f>SUM(D375:D376)</f>
        <v>0</v>
      </c>
      <c r="E377" s="4" t="s">
        <v>18</v>
      </c>
      <c r="F377" s="10">
        <f>SUM(F375:F376)</f>
        <v>0</v>
      </c>
      <c r="G377" s="4" t="s">
        <v>18</v>
      </c>
      <c r="H377" s="10">
        <f>SUM(H375:H376)</f>
        <v>0</v>
      </c>
      <c r="I377" s="4" t="s">
        <v>18</v>
      </c>
    </row>
    <row r="378" spans="1:255" ht="12.75" customHeight="1" x14ac:dyDescent="0.2">
      <c r="D378" s="3"/>
      <c r="F378" s="3"/>
      <c r="H378" s="3"/>
    </row>
    <row r="379" spans="1:255" ht="12.75" customHeight="1" x14ac:dyDescent="0.2">
      <c r="A379" s="2">
        <v>3745</v>
      </c>
      <c r="B379" s="2">
        <v>5011</v>
      </c>
      <c r="C379" s="2" t="s">
        <v>71</v>
      </c>
      <c r="D379" s="3">
        <v>520000</v>
      </c>
      <c r="F379" s="3">
        <v>520000</v>
      </c>
      <c r="H379" s="3">
        <f t="shared" ref="H379:H394" si="20">F379-D379</f>
        <v>0</v>
      </c>
    </row>
    <row r="380" spans="1:255" ht="12.75" customHeight="1" x14ac:dyDescent="0.2">
      <c r="A380" s="2">
        <v>3745</v>
      </c>
      <c r="B380" s="2">
        <v>5021</v>
      </c>
      <c r="C380" s="2" t="s">
        <v>72</v>
      </c>
      <c r="D380" s="3">
        <v>0</v>
      </c>
      <c r="F380" s="3">
        <v>0</v>
      </c>
      <c r="H380" s="3">
        <f t="shared" si="20"/>
        <v>0</v>
      </c>
    </row>
    <row r="381" spans="1:255" ht="12.75" customHeight="1" x14ac:dyDescent="0.2">
      <c r="A381" s="2">
        <v>3745</v>
      </c>
      <c r="B381" s="2">
        <v>5031</v>
      </c>
      <c r="C381" s="2" t="s">
        <v>73</v>
      </c>
      <c r="D381" s="3">
        <v>152000</v>
      </c>
      <c r="F381" s="3">
        <v>152000</v>
      </c>
      <c r="H381" s="3">
        <f t="shared" si="20"/>
        <v>0</v>
      </c>
    </row>
    <row r="382" spans="1:255" ht="12.75" customHeight="1" x14ac:dyDescent="0.2">
      <c r="A382" s="2">
        <v>3745</v>
      </c>
      <c r="B382" s="2">
        <v>5032</v>
      </c>
      <c r="C382" s="2" t="s">
        <v>74</v>
      </c>
      <c r="D382" s="3">
        <v>48000</v>
      </c>
      <c r="F382" s="3">
        <v>48000</v>
      </c>
      <c r="H382" s="3">
        <f t="shared" si="20"/>
        <v>0</v>
      </c>
    </row>
    <row r="383" spans="1:255" ht="12.75" customHeight="1" x14ac:dyDescent="0.2">
      <c r="A383" s="2">
        <v>3745</v>
      </c>
      <c r="B383" s="2">
        <v>5132</v>
      </c>
      <c r="C383" s="2" t="s">
        <v>75</v>
      </c>
      <c r="D383" s="3">
        <v>10000</v>
      </c>
      <c r="F383" s="3">
        <v>10000</v>
      </c>
      <c r="H383" s="3">
        <f t="shared" si="20"/>
        <v>0</v>
      </c>
    </row>
    <row r="384" spans="1:255" ht="12.75" customHeight="1" x14ac:dyDescent="0.2">
      <c r="A384" s="2">
        <v>3745</v>
      </c>
      <c r="B384" s="2">
        <v>5134</v>
      </c>
      <c r="C384" s="2" t="s">
        <v>76</v>
      </c>
      <c r="D384" s="3">
        <v>10000</v>
      </c>
      <c r="F384" s="3">
        <v>10000</v>
      </c>
      <c r="H384" s="3">
        <f t="shared" si="20"/>
        <v>0</v>
      </c>
    </row>
    <row r="385" spans="1:10" ht="12.75" customHeight="1" x14ac:dyDescent="0.2">
      <c r="A385" s="2">
        <v>3745</v>
      </c>
      <c r="B385" s="2">
        <v>5137</v>
      </c>
      <c r="C385" s="2" t="s">
        <v>104</v>
      </c>
      <c r="D385" s="3">
        <v>20000</v>
      </c>
      <c r="F385" s="3">
        <v>20000</v>
      </c>
      <c r="H385" s="3">
        <f t="shared" si="20"/>
        <v>0</v>
      </c>
    </row>
    <row r="386" spans="1:10" ht="12.75" customHeight="1" x14ac:dyDescent="0.2">
      <c r="A386" s="2">
        <v>3745</v>
      </c>
      <c r="B386" s="2">
        <v>5139</v>
      </c>
      <c r="C386" s="2" t="s">
        <v>78</v>
      </c>
      <c r="D386" s="3">
        <v>50000</v>
      </c>
      <c r="F386" s="3">
        <v>50000</v>
      </c>
      <c r="H386" s="3">
        <f t="shared" si="20"/>
        <v>0</v>
      </c>
    </row>
    <row r="387" spans="1:10" ht="12.75" customHeight="1" x14ac:dyDescent="0.2">
      <c r="A387" s="2">
        <v>3745</v>
      </c>
      <c r="B387" s="2">
        <v>5156</v>
      </c>
      <c r="C387" s="2" t="s">
        <v>148</v>
      </c>
      <c r="D387" s="3">
        <v>55000</v>
      </c>
      <c r="F387" s="3">
        <v>55000</v>
      </c>
      <c r="H387" s="3">
        <f t="shared" si="20"/>
        <v>0</v>
      </c>
    </row>
    <row r="388" spans="1:10" ht="12.75" customHeight="1" x14ac:dyDescent="0.2">
      <c r="A388" s="2">
        <v>3745</v>
      </c>
      <c r="B388" s="2">
        <v>5163</v>
      </c>
      <c r="C388" s="2" t="s">
        <v>80</v>
      </c>
      <c r="D388" s="3">
        <v>0</v>
      </c>
      <c r="F388" s="3">
        <v>0</v>
      </c>
      <c r="H388" s="3">
        <f t="shared" si="20"/>
        <v>0</v>
      </c>
    </row>
    <row r="389" spans="1:10" ht="12.75" customHeight="1" x14ac:dyDescent="0.2">
      <c r="A389" s="2">
        <v>3745</v>
      </c>
      <c r="B389" s="2">
        <v>5167</v>
      </c>
      <c r="C389" s="2" t="s">
        <v>149</v>
      </c>
      <c r="D389" s="3">
        <v>0</v>
      </c>
      <c r="F389" s="3">
        <v>0</v>
      </c>
      <c r="H389" s="3">
        <f t="shared" si="20"/>
        <v>0</v>
      </c>
    </row>
    <row r="390" spans="1:10" ht="12.75" customHeight="1" x14ac:dyDescent="0.2">
      <c r="A390" s="2">
        <v>3745</v>
      </c>
      <c r="B390" s="2">
        <v>5169</v>
      </c>
      <c r="C390" s="2" t="s">
        <v>82</v>
      </c>
      <c r="D390" s="3">
        <v>360000</v>
      </c>
      <c r="F390" s="3">
        <v>560000</v>
      </c>
      <c r="H390" s="3">
        <f t="shared" si="20"/>
        <v>200000</v>
      </c>
      <c r="J390" s="2" t="s">
        <v>259</v>
      </c>
    </row>
    <row r="391" spans="1:10" ht="12.75" customHeight="1" x14ac:dyDescent="0.2">
      <c r="A391" s="2">
        <v>3745</v>
      </c>
      <c r="B391" s="2">
        <v>5171</v>
      </c>
      <c r="C391" s="2" t="s">
        <v>83</v>
      </c>
      <c r="D391" s="3">
        <v>55000</v>
      </c>
      <c r="F391" s="3">
        <v>55000</v>
      </c>
      <c r="H391" s="3">
        <f t="shared" si="20"/>
        <v>0</v>
      </c>
    </row>
    <row r="392" spans="1:10" ht="12.75" customHeight="1" x14ac:dyDescent="0.2">
      <c r="A392" s="2">
        <v>3745</v>
      </c>
      <c r="B392" s="2">
        <v>5175</v>
      </c>
      <c r="C392" s="2" t="s">
        <v>125</v>
      </c>
      <c r="D392" s="3">
        <v>0</v>
      </c>
      <c r="F392" s="3">
        <v>0</v>
      </c>
      <c r="H392" s="3">
        <f t="shared" si="20"/>
        <v>0</v>
      </c>
    </row>
    <row r="393" spans="1:10" ht="12.75" customHeight="1" x14ac:dyDescent="0.2">
      <c r="A393" s="2">
        <v>3745</v>
      </c>
      <c r="B393" s="2">
        <v>6121</v>
      </c>
      <c r="C393" s="2" t="s">
        <v>99</v>
      </c>
      <c r="D393" s="3">
        <v>0</v>
      </c>
      <c r="F393" s="3">
        <v>0</v>
      </c>
      <c r="H393" s="3">
        <f t="shared" si="20"/>
        <v>0</v>
      </c>
    </row>
    <row r="394" spans="1:10" ht="12.75" customHeight="1" x14ac:dyDescent="0.2">
      <c r="A394" s="2">
        <v>3745</v>
      </c>
      <c r="B394" s="2">
        <v>6122</v>
      </c>
      <c r="C394" s="2" t="s">
        <v>140</v>
      </c>
      <c r="D394" s="3">
        <v>20000</v>
      </c>
      <c r="F394" s="3">
        <v>20000</v>
      </c>
      <c r="H394" s="3">
        <f t="shared" si="20"/>
        <v>0</v>
      </c>
    </row>
    <row r="395" spans="1:10" ht="12.75" customHeight="1" x14ac:dyDescent="0.2">
      <c r="A395" s="4">
        <v>3745</v>
      </c>
      <c r="B395" s="4"/>
      <c r="C395" s="4" t="s">
        <v>58</v>
      </c>
      <c r="D395" s="10">
        <f>SUM(D378:D394)</f>
        <v>1300000</v>
      </c>
      <c r="E395" s="4" t="s">
        <v>18</v>
      </c>
      <c r="F395" s="10">
        <f>SUM(F378:F394)</f>
        <v>1500000</v>
      </c>
      <c r="G395" s="4" t="s">
        <v>18</v>
      </c>
      <c r="H395" s="10">
        <f>SUM(H378:H394)</f>
        <v>200000</v>
      </c>
      <c r="I395" s="4" t="s">
        <v>18</v>
      </c>
    </row>
    <row r="396" spans="1:10" ht="12.75" customHeight="1" x14ac:dyDescent="0.2">
      <c r="A396" s="4"/>
      <c r="B396" s="4"/>
      <c r="C396" s="4"/>
      <c r="D396" s="10"/>
      <c r="E396" s="4"/>
      <c r="F396" s="10"/>
      <c r="G396" s="4"/>
      <c r="H396" s="10"/>
      <c r="I396" s="4"/>
    </row>
    <row r="397" spans="1:10" ht="12.75" customHeight="1" x14ac:dyDescent="0.2">
      <c r="A397" s="2">
        <v>4319</v>
      </c>
      <c r="B397" s="2">
        <v>5194</v>
      </c>
      <c r="C397" s="2" t="s">
        <v>101</v>
      </c>
      <c r="D397" s="3">
        <v>0</v>
      </c>
      <c r="F397" s="3">
        <v>0</v>
      </c>
      <c r="H397" s="3">
        <f>F397-D397</f>
        <v>0</v>
      </c>
    </row>
    <row r="398" spans="1:10" ht="12.75" customHeight="1" x14ac:dyDescent="0.2">
      <c r="A398" s="2">
        <v>4319</v>
      </c>
      <c r="B398" s="2">
        <v>5229</v>
      </c>
      <c r="C398" s="2" t="s">
        <v>150</v>
      </c>
      <c r="D398" s="3">
        <v>0</v>
      </c>
      <c r="F398" s="3">
        <v>0</v>
      </c>
      <c r="H398" s="3">
        <f>F398-D398</f>
        <v>0</v>
      </c>
    </row>
    <row r="399" spans="1:10" ht="12.75" customHeight="1" x14ac:dyDescent="0.2">
      <c r="A399" s="2">
        <v>4319</v>
      </c>
      <c r="B399" s="2">
        <v>5492</v>
      </c>
      <c r="C399" s="2" t="s">
        <v>151</v>
      </c>
      <c r="D399" s="3">
        <v>0</v>
      </c>
      <c r="F399" s="3">
        <v>0</v>
      </c>
      <c r="H399" s="3">
        <f>F399-D399</f>
        <v>0</v>
      </c>
    </row>
    <row r="400" spans="1:10" ht="12.75" customHeight="1" x14ac:dyDescent="0.2">
      <c r="A400" s="4">
        <v>4319</v>
      </c>
      <c r="B400" s="4"/>
      <c r="C400" s="4" t="s">
        <v>152</v>
      </c>
      <c r="D400" s="10">
        <f>SUM(D396:D399)</f>
        <v>0</v>
      </c>
      <c r="E400" s="4" t="s">
        <v>18</v>
      </c>
      <c r="F400" s="10">
        <f>SUM(F396:F399)</f>
        <v>0</v>
      </c>
      <c r="G400" s="4" t="s">
        <v>18</v>
      </c>
      <c r="H400" s="10">
        <f>SUM(H396:H399)</f>
        <v>0</v>
      </c>
      <c r="I400" s="4" t="s">
        <v>18</v>
      </c>
    </row>
    <row r="401" spans="1:9" ht="12.75" customHeight="1" x14ac:dyDescent="0.2">
      <c r="A401" s="4"/>
      <c r="B401" s="4"/>
      <c r="C401" s="4"/>
      <c r="D401" s="10"/>
      <c r="E401" s="4"/>
      <c r="F401" s="10"/>
      <c r="G401" s="4"/>
      <c r="H401" s="10"/>
      <c r="I401" s="4"/>
    </row>
    <row r="402" spans="1:9" ht="12.75" customHeight="1" x14ac:dyDescent="0.2">
      <c r="A402" s="2">
        <v>4349</v>
      </c>
      <c r="B402" s="2">
        <v>5169</v>
      </c>
      <c r="C402" s="2" t="s">
        <v>82</v>
      </c>
      <c r="D402" s="3">
        <v>0</v>
      </c>
      <c r="F402" s="3">
        <v>0</v>
      </c>
      <c r="H402" s="3">
        <f>F402-D402</f>
        <v>0</v>
      </c>
    </row>
    <row r="403" spans="1:9" ht="12.75" customHeight="1" x14ac:dyDescent="0.2">
      <c r="A403" s="2">
        <v>4349</v>
      </c>
      <c r="B403" s="2">
        <v>5194</v>
      </c>
      <c r="C403" s="2" t="s">
        <v>101</v>
      </c>
      <c r="D403" s="3">
        <v>8000</v>
      </c>
      <c r="F403" s="3">
        <v>8000</v>
      </c>
      <c r="H403" s="3">
        <f>F403-D403</f>
        <v>0</v>
      </c>
    </row>
    <row r="404" spans="1:9" ht="12.75" customHeight="1" x14ac:dyDescent="0.2">
      <c r="A404" s="2">
        <v>4349</v>
      </c>
      <c r="B404" s="2">
        <v>5229</v>
      </c>
      <c r="C404" s="2" t="s">
        <v>150</v>
      </c>
      <c r="D404" s="3">
        <v>27000</v>
      </c>
      <c r="F404" s="3">
        <v>27000</v>
      </c>
      <c r="H404" s="3">
        <f>F404-D404</f>
        <v>0</v>
      </c>
    </row>
    <row r="405" spans="1:9" ht="12.75" customHeight="1" x14ac:dyDescent="0.2">
      <c r="A405" s="2">
        <v>4349</v>
      </c>
      <c r="B405" s="2">
        <v>5492</v>
      </c>
      <c r="C405" s="2" t="s">
        <v>151</v>
      </c>
      <c r="D405" s="3">
        <v>108000</v>
      </c>
      <c r="F405" s="3">
        <v>108000</v>
      </c>
      <c r="H405" s="3">
        <f>F405-D405</f>
        <v>0</v>
      </c>
    </row>
    <row r="406" spans="1:9" ht="12.75" customHeight="1" x14ac:dyDescent="0.2">
      <c r="A406" s="4">
        <v>4349</v>
      </c>
      <c r="B406" s="4"/>
      <c r="C406" s="4" t="s">
        <v>153</v>
      </c>
      <c r="D406" s="10">
        <f>SUM(D402:D405)</f>
        <v>143000</v>
      </c>
      <c r="E406" s="4" t="s">
        <v>18</v>
      </c>
      <c r="F406" s="10">
        <f>SUM(F402:F405)</f>
        <v>143000</v>
      </c>
      <c r="G406" s="4" t="s">
        <v>18</v>
      </c>
      <c r="H406" s="10">
        <f>SUM(H402:H405)</f>
        <v>0</v>
      </c>
      <c r="I406" s="4" t="s">
        <v>18</v>
      </c>
    </row>
    <row r="407" spans="1:9" ht="12.75" customHeight="1" x14ac:dyDescent="0.2">
      <c r="A407" s="4"/>
      <c r="B407" s="4"/>
      <c r="C407" s="4"/>
      <c r="D407" s="10"/>
      <c r="E407" s="4"/>
      <c r="F407" s="10"/>
      <c r="G407" s="4"/>
      <c r="H407" s="10"/>
      <c r="I407" s="4"/>
    </row>
    <row r="408" spans="1:9" ht="12.75" customHeight="1" x14ac:dyDescent="0.2">
      <c r="A408" s="2">
        <v>5299</v>
      </c>
      <c r="B408" s="2">
        <v>5134</v>
      </c>
      <c r="C408" s="2" t="s">
        <v>204</v>
      </c>
      <c r="D408" s="3">
        <v>0</v>
      </c>
      <c r="F408" s="3">
        <v>0</v>
      </c>
      <c r="H408" s="3">
        <f>F408-D408</f>
        <v>0</v>
      </c>
    </row>
    <row r="409" spans="1:9" ht="12.75" customHeight="1" x14ac:dyDescent="0.2">
      <c r="A409" s="2">
        <v>5299</v>
      </c>
      <c r="B409" s="2">
        <v>5137</v>
      </c>
      <c r="C409" s="2" t="s">
        <v>104</v>
      </c>
      <c r="D409" s="3">
        <v>0</v>
      </c>
      <c r="F409" s="3">
        <v>0</v>
      </c>
      <c r="H409" s="3">
        <f>F409-D409</f>
        <v>0</v>
      </c>
    </row>
    <row r="410" spans="1:9" ht="12.75" customHeight="1" x14ac:dyDescent="0.2">
      <c r="A410" s="2">
        <v>5299</v>
      </c>
      <c r="B410" s="2">
        <v>5139</v>
      </c>
      <c r="C410" s="2" t="s">
        <v>224</v>
      </c>
      <c r="D410" s="3">
        <v>0</v>
      </c>
      <c r="F410" s="3">
        <v>0</v>
      </c>
      <c r="H410" s="3">
        <f>F410-D410</f>
        <v>0</v>
      </c>
    </row>
    <row r="411" spans="1:9" ht="12.75" customHeight="1" x14ac:dyDescent="0.2">
      <c r="A411" s="4">
        <v>5299</v>
      </c>
      <c r="B411" s="4"/>
      <c r="C411" s="4" t="s">
        <v>154</v>
      </c>
      <c r="D411" s="10">
        <f>SUM(D407:D410)</f>
        <v>0</v>
      </c>
      <c r="E411" s="4" t="s">
        <v>18</v>
      </c>
      <c r="F411" s="10">
        <f>SUM(F407:F410)</f>
        <v>0</v>
      </c>
      <c r="G411" s="4" t="s">
        <v>18</v>
      </c>
      <c r="H411" s="10">
        <f>SUM(H407:H410)</f>
        <v>0</v>
      </c>
      <c r="I411" s="4" t="s">
        <v>18</v>
      </c>
    </row>
    <row r="412" spans="1:9" ht="12.75" customHeight="1" x14ac:dyDescent="0.2">
      <c r="A412" s="4"/>
      <c r="B412" s="4"/>
      <c r="C412" s="4"/>
      <c r="D412" s="10"/>
      <c r="E412" s="4"/>
      <c r="F412" s="10"/>
      <c r="G412" s="4"/>
      <c r="H412" s="10"/>
      <c r="I412" s="4"/>
    </row>
    <row r="413" spans="1:9" ht="12.75" customHeight="1" x14ac:dyDescent="0.2">
      <c r="A413" s="2">
        <v>5512</v>
      </c>
      <c r="B413" s="2">
        <v>5019</v>
      </c>
      <c r="C413" s="2" t="s">
        <v>155</v>
      </c>
      <c r="D413" s="3">
        <v>0</v>
      </c>
      <c r="F413" s="3">
        <v>0</v>
      </c>
      <c r="H413" s="3">
        <f t="shared" ref="H413:H432" si="21">F413-D413</f>
        <v>0</v>
      </c>
    </row>
    <row r="414" spans="1:9" ht="12.75" customHeight="1" x14ac:dyDescent="0.2">
      <c r="A414" s="2">
        <v>5512</v>
      </c>
      <c r="B414" s="2">
        <v>5021</v>
      </c>
      <c r="C414" s="2" t="s">
        <v>72</v>
      </c>
      <c r="D414" s="3">
        <v>10000</v>
      </c>
      <c r="F414" s="3">
        <v>10000</v>
      </c>
      <c r="H414" s="3">
        <f t="shared" si="21"/>
        <v>0</v>
      </c>
    </row>
    <row r="415" spans="1:9" ht="12.75" customHeight="1" x14ac:dyDescent="0.2">
      <c r="A415" s="2">
        <v>5512</v>
      </c>
      <c r="B415" s="2">
        <v>5132</v>
      </c>
      <c r="C415" s="2" t="s">
        <v>205</v>
      </c>
      <c r="D415" s="3">
        <v>5000</v>
      </c>
      <c r="F415" s="3">
        <v>5000</v>
      </c>
      <c r="H415" s="3">
        <f t="shared" si="21"/>
        <v>0</v>
      </c>
    </row>
    <row r="416" spans="1:9" ht="12.75" customHeight="1" x14ac:dyDescent="0.2">
      <c r="A416" s="2">
        <v>5512</v>
      </c>
      <c r="B416" s="2">
        <v>5134</v>
      </c>
      <c r="C416" s="2" t="s">
        <v>204</v>
      </c>
      <c r="D416" s="3">
        <v>70000</v>
      </c>
      <c r="F416" s="3">
        <v>70000</v>
      </c>
      <c r="H416" s="3">
        <f t="shared" si="21"/>
        <v>0</v>
      </c>
    </row>
    <row r="417" spans="1:8" ht="12.75" customHeight="1" x14ac:dyDescent="0.2">
      <c r="A417" s="2">
        <v>5512</v>
      </c>
      <c r="B417" s="2">
        <v>5136</v>
      </c>
      <c r="C417" s="2" t="s">
        <v>110</v>
      </c>
      <c r="D417" s="3">
        <v>300</v>
      </c>
      <c r="F417" s="3">
        <v>300</v>
      </c>
      <c r="H417" s="3">
        <f t="shared" si="21"/>
        <v>0</v>
      </c>
    </row>
    <row r="418" spans="1:8" ht="12.75" customHeight="1" x14ac:dyDescent="0.2">
      <c r="A418" s="2">
        <v>5512</v>
      </c>
      <c r="B418" s="2">
        <v>5137</v>
      </c>
      <c r="C418" s="2" t="s">
        <v>156</v>
      </c>
      <c r="D418" s="3">
        <v>20000</v>
      </c>
      <c r="F418" s="3">
        <v>20000</v>
      </c>
      <c r="H418" s="3">
        <f t="shared" si="21"/>
        <v>0</v>
      </c>
    </row>
    <row r="419" spans="1:8" ht="12.75" customHeight="1" x14ac:dyDescent="0.2">
      <c r="A419" s="2">
        <v>5512</v>
      </c>
      <c r="B419" s="2">
        <v>5139</v>
      </c>
      <c r="C419" s="2" t="s">
        <v>78</v>
      </c>
      <c r="D419" s="3">
        <v>51000</v>
      </c>
      <c r="F419" s="3">
        <v>51000</v>
      </c>
      <c r="H419" s="3">
        <f t="shared" si="21"/>
        <v>0</v>
      </c>
    </row>
    <row r="420" spans="1:8" ht="12.75" customHeight="1" x14ac:dyDescent="0.2">
      <c r="A420" s="2">
        <v>5512</v>
      </c>
      <c r="B420" s="2">
        <v>5154</v>
      </c>
      <c r="C420" s="2" t="s">
        <v>111</v>
      </c>
      <c r="D420" s="3">
        <v>60000</v>
      </c>
      <c r="F420" s="3">
        <v>60000</v>
      </c>
      <c r="H420" s="3">
        <f t="shared" si="21"/>
        <v>0</v>
      </c>
    </row>
    <row r="421" spans="1:8" ht="12.75" customHeight="1" x14ac:dyDescent="0.2">
      <c r="A421" s="2">
        <v>5512</v>
      </c>
      <c r="B421" s="2">
        <v>5156</v>
      </c>
      <c r="C421" s="2" t="s">
        <v>79</v>
      </c>
      <c r="D421" s="3">
        <v>27000</v>
      </c>
      <c r="F421" s="3">
        <v>27000</v>
      </c>
      <c r="H421" s="3">
        <f t="shared" si="21"/>
        <v>0</v>
      </c>
    </row>
    <row r="422" spans="1:8" ht="12.75" customHeight="1" x14ac:dyDescent="0.2">
      <c r="A422" s="2">
        <v>5512</v>
      </c>
      <c r="B422" s="2">
        <v>5163</v>
      </c>
      <c r="C422" s="2" t="s">
        <v>80</v>
      </c>
      <c r="D422" s="3">
        <v>0</v>
      </c>
      <c r="F422" s="3">
        <v>0</v>
      </c>
      <c r="H422" s="3">
        <f t="shared" si="21"/>
        <v>0</v>
      </c>
    </row>
    <row r="423" spans="1:8" ht="12.75" customHeight="1" x14ac:dyDescent="0.2">
      <c r="A423" s="2">
        <v>5512</v>
      </c>
      <c r="B423" s="2">
        <v>5167</v>
      </c>
      <c r="C423" s="2" t="s">
        <v>149</v>
      </c>
      <c r="D423" s="3">
        <v>5000</v>
      </c>
      <c r="F423" s="3">
        <v>5000</v>
      </c>
      <c r="H423" s="3">
        <f t="shared" si="21"/>
        <v>0</v>
      </c>
    </row>
    <row r="424" spans="1:8" ht="12.75" customHeight="1" x14ac:dyDescent="0.2">
      <c r="A424" s="2">
        <v>5512</v>
      </c>
      <c r="B424" s="2">
        <v>5169</v>
      </c>
      <c r="C424" s="2" t="s">
        <v>82</v>
      </c>
      <c r="D424" s="3">
        <v>25000</v>
      </c>
      <c r="F424" s="3">
        <v>25000</v>
      </c>
      <c r="H424" s="3">
        <f t="shared" si="21"/>
        <v>0</v>
      </c>
    </row>
    <row r="425" spans="1:8" ht="12.75" customHeight="1" x14ac:dyDescent="0.2">
      <c r="A425" s="2">
        <v>5512</v>
      </c>
      <c r="B425" s="2">
        <v>5171</v>
      </c>
      <c r="C425" s="2" t="s">
        <v>83</v>
      </c>
      <c r="D425" s="3">
        <v>120000</v>
      </c>
      <c r="F425" s="3">
        <v>120000</v>
      </c>
      <c r="H425" s="3">
        <f t="shared" si="21"/>
        <v>0</v>
      </c>
    </row>
    <row r="426" spans="1:8" ht="12.75" customHeight="1" x14ac:dyDescent="0.2">
      <c r="A426" s="2">
        <v>5512</v>
      </c>
      <c r="B426" s="2">
        <v>5173</v>
      </c>
      <c r="C426" s="2" t="s">
        <v>115</v>
      </c>
      <c r="D426" s="3">
        <v>1000</v>
      </c>
      <c r="F426" s="3">
        <v>1000</v>
      </c>
      <c r="H426" s="3">
        <f t="shared" si="21"/>
        <v>0</v>
      </c>
    </row>
    <row r="427" spans="1:8" ht="12.75" customHeight="1" x14ac:dyDescent="0.2">
      <c r="A427" s="2">
        <v>5512</v>
      </c>
      <c r="B427" s="2">
        <v>5175</v>
      </c>
      <c r="C427" s="2" t="s">
        <v>125</v>
      </c>
      <c r="D427" s="3">
        <v>5000</v>
      </c>
      <c r="F427" s="3">
        <v>5000</v>
      </c>
      <c r="H427" s="3">
        <f t="shared" si="21"/>
        <v>0</v>
      </c>
    </row>
    <row r="428" spans="1:8" ht="12.75" customHeight="1" x14ac:dyDescent="0.2">
      <c r="A428" s="2">
        <v>5512</v>
      </c>
      <c r="B428" s="2">
        <v>5194</v>
      </c>
      <c r="C428" s="2" t="s">
        <v>101</v>
      </c>
      <c r="D428" s="3">
        <v>0</v>
      </c>
      <c r="F428" s="3">
        <v>0</v>
      </c>
      <c r="H428" s="3">
        <f t="shared" si="21"/>
        <v>0</v>
      </c>
    </row>
    <row r="429" spans="1:8" ht="12.75" customHeight="1" x14ac:dyDescent="0.2">
      <c r="A429" s="2">
        <v>5512</v>
      </c>
      <c r="B429" s="2">
        <v>5229</v>
      </c>
      <c r="C429" s="2" t="s">
        <v>157</v>
      </c>
      <c r="D429" s="3">
        <v>0</v>
      </c>
      <c r="F429" s="3">
        <v>0</v>
      </c>
      <c r="H429" s="3">
        <f t="shared" si="21"/>
        <v>0</v>
      </c>
    </row>
    <row r="430" spans="1:8" ht="12.75" customHeight="1" x14ac:dyDescent="0.2">
      <c r="A430" s="2">
        <v>5512</v>
      </c>
      <c r="B430" s="2">
        <v>6121</v>
      </c>
      <c r="C430" s="2" t="s">
        <v>99</v>
      </c>
      <c r="D430" s="3">
        <v>0</v>
      </c>
      <c r="F430" s="3">
        <v>0</v>
      </c>
      <c r="H430" s="3">
        <f t="shared" si="21"/>
        <v>0</v>
      </c>
    </row>
    <row r="431" spans="1:8" ht="12.75" customHeight="1" x14ac:dyDescent="0.2">
      <c r="A431" s="2">
        <v>5512</v>
      </c>
      <c r="B431" s="2">
        <v>6122</v>
      </c>
      <c r="C431" s="2" t="s">
        <v>140</v>
      </c>
      <c r="D431" s="3">
        <v>0</v>
      </c>
      <c r="F431" s="3">
        <v>0</v>
      </c>
      <c r="H431" s="3">
        <f t="shared" si="21"/>
        <v>0</v>
      </c>
    </row>
    <row r="432" spans="1:8" ht="12.75" customHeight="1" x14ac:dyDescent="0.2">
      <c r="A432" s="2">
        <v>5512</v>
      </c>
      <c r="B432" s="2">
        <v>6123</v>
      </c>
      <c r="C432" s="2" t="s">
        <v>85</v>
      </c>
      <c r="D432" s="3">
        <v>0</v>
      </c>
      <c r="F432" s="3">
        <v>0</v>
      </c>
      <c r="H432" s="3">
        <f t="shared" si="21"/>
        <v>0</v>
      </c>
    </row>
    <row r="433" spans="1:9" ht="12.75" customHeight="1" x14ac:dyDescent="0.2">
      <c r="A433" s="4">
        <v>5512</v>
      </c>
      <c r="B433" s="4"/>
      <c r="C433" s="4" t="s">
        <v>158</v>
      </c>
      <c r="D433" s="10">
        <f>SUM(D413:D432)</f>
        <v>399300</v>
      </c>
      <c r="E433" s="4" t="s">
        <v>18</v>
      </c>
      <c r="F433" s="10">
        <f>SUM(F413:F432)</f>
        <v>399300</v>
      </c>
      <c r="G433" s="4" t="s">
        <v>18</v>
      </c>
      <c r="H433" s="10">
        <f>SUM(H413:H432)</f>
        <v>0</v>
      </c>
      <c r="I433" s="4" t="s">
        <v>18</v>
      </c>
    </row>
    <row r="434" spans="1:9" ht="12.75" customHeight="1" x14ac:dyDescent="0.2">
      <c r="A434" s="4"/>
      <c r="B434" s="4"/>
      <c r="C434" s="4"/>
      <c r="D434" s="10"/>
      <c r="E434" s="4"/>
      <c r="F434" s="10"/>
      <c r="G434" s="4"/>
    </row>
    <row r="435" spans="1:9" ht="12.75" customHeight="1" x14ac:dyDescent="0.2">
      <c r="A435" s="2">
        <v>6112</v>
      </c>
      <c r="B435" s="2">
        <v>5023</v>
      </c>
      <c r="C435" s="2" t="s">
        <v>159</v>
      </c>
      <c r="D435" s="3">
        <v>850000</v>
      </c>
      <c r="F435" s="3">
        <v>850000</v>
      </c>
      <c r="H435" s="3">
        <f>F435-D435</f>
        <v>0</v>
      </c>
    </row>
    <row r="436" spans="1:9" ht="12.75" customHeight="1" x14ac:dyDescent="0.2">
      <c r="A436" s="2">
        <v>6112</v>
      </c>
      <c r="B436" s="2">
        <v>5031</v>
      </c>
      <c r="C436" s="2" t="s">
        <v>73</v>
      </c>
      <c r="D436" s="3">
        <v>132000</v>
      </c>
      <c r="F436" s="3">
        <v>132000</v>
      </c>
      <c r="H436" s="3">
        <f>F436-D436</f>
        <v>0</v>
      </c>
    </row>
    <row r="437" spans="1:9" ht="12.75" customHeight="1" x14ac:dyDescent="0.2">
      <c r="A437" s="2">
        <v>6112</v>
      </c>
      <c r="B437" s="2">
        <v>5032</v>
      </c>
      <c r="C437" s="2" t="s">
        <v>74</v>
      </c>
      <c r="D437" s="3">
        <v>74000</v>
      </c>
      <c r="F437" s="3">
        <v>74000</v>
      </c>
      <c r="H437" s="3">
        <f>F437-D437</f>
        <v>0</v>
      </c>
    </row>
    <row r="438" spans="1:9" ht="12.75" customHeight="1" x14ac:dyDescent="0.2">
      <c r="A438" s="2">
        <v>6112</v>
      </c>
      <c r="B438" s="2">
        <v>5175</v>
      </c>
      <c r="C438" s="2" t="s">
        <v>125</v>
      </c>
      <c r="D438" s="3">
        <v>2000</v>
      </c>
      <c r="F438" s="3">
        <v>2000</v>
      </c>
      <c r="H438" s="3">
        <f>F438-D438</f>
        <v>0</v>
      </c>
    </row>
    <row r="439" spans="1:9" ht="12.75" customHeight="1" x14ac:dyDescent="0.2">
      <c r="A439" s="4">
        <v>6112</v>
      </c>
      <c r="B439" s="4"/>
      <c r="C439" s="4" t="s">
        <v>160</v>
      </c>
      <c r="D439" s="10">
        <f>SUM(D435:D438)</f>
        <v>1058000</v>
      </c>
      <c r="E439" s="4" t="s">
        <v>18</v>
      </c>
      <c r="F439" s="10">
        <f>SUM(F435:F438)</f>
        <v>1058000</v>
      </c>
      <c r="G439" s="4" t="s">
        <v>18</v>
      </c>
      <c r="H439" s="10">
        <f>SUM(H435:H438)</f>
        <v>0</v>
      </c>
      <c r="I439" s="4" t="s">
        <v>18</v>
      </c>
    </row>
    <row r="440" spans="1:9" ht="12.75" customHeight="1" x14ac:dyDescent="0.2">
      <c r="A440" s="4"/>
      <c r="B440" s="4"/>
      <c r="C440" s="4"/>
      <c r="D440" s="10"/>
      <c r="E440" s="4"/>
      <c r="F440" s="10"/>
      <c r="G440" s="4"/>
      <c r="H440" s="10"/>
      <c r="I440" s="4"/>
    </row>
    <row r="441" spans="1:9" ht="12.75" customHeight="1" x14ac:dyDescent="0.2">
      <c r="A441" s="2">
        <v>6114</v>
      </c>
      <c r="B441" s="2">
        <v>5021</v>
      </c>
      <c r="C441" s="2" t="s">
        <v>72</v>
      </c>
      <c r="D441" s="3">
        <v>0</v>
      </c>
      <c r="F441" s="3">
        <v>0</v>
      </c>
      <c r="H441" s="3">
        <f t="shared" ref="H441:H448" si="22">F441-D441</f>
        <v>0</v>
      </c>
    </row>
    <row r="442" spans="1:9" ht="12.75" customHeight="1" x14ac:dyDescent="0.2">
      <c r="A442" s="2">
        <v>6114</v>
      </c>
      <c r="B442" s="2">
        <v>5032</v>
      </c>
      <c r="C442" s="2" t="s">
        <v>161</v>
      </c>
      <c r="D442" s="3">
        <v>0</v>
      </c>
      <c r="F442" s="3">
        <v>0</v>
      </c>
      <c r="H442" s="3">
        <f t="shared" si="22"/>
        <v>0</v>
      </c>
    </row>
    <row r="443" spans="1:9" ht="12.75" customHeight="1" x14ac:dyDescent="0.2">
      <c r="A443" s="2">
        <v>6114</v>
      </c>
      <c r="B443" s="2">
        <v>5139</v>
      </c>
      <c r="C443" s="2" t="s">
        <v>78</v>
      </c>
      <c r="D443" s="3">
        <v>0</v>
      </c>
      <c r="F443" s="3">
        <v>0</v>
      </c>
      <c r="H443" s="3">
        <f t="shared" si="22"/>
        <v>0</v>
      </c>
    </row>
    <row r="444" spans="1:9" ht="12.75" customHeight="1" x14ac:dyDescent="0.2">
      <c r="A444" s="2">
        <v>6114</v>
      </c>
      <c r="B444" s="2">
        <v>5156</v>
      </c>
      <c r="C444" s="2" t="s">
        <v>206</v>
      </c>
      <c r="D444" s="3">
        <v>0</v>
      </c>
      <c r="F444" s="3">
        <v>0</v>
      </c>
      <c r="H444" s="3">
        <f>F444-D444</f>
        <v>0</v>
      </c>
    </row>
    <row r="445" spans="1:9" ht="12.75" customHeight="1" x14ac:dyDescent="0.2">
      <c r="A445" s="2">
        <v>6114</v>
      </c>
      <c r="B445" s="2">
        <v>5161</v>
      </c>
      <c r="C445" s="2" t="s">
        <v>112</v>
      </c>
      <c r="D445" s="3">
        <v>0</v>
      </c>
      <c r="F445" s="3">
        <v>0</v>
      </c>
      <c r="H445" s="3">
        <f>F445-D445</f>
        <v>0</v>
      </c>
    </row>
    <row r="446" spans="1:9" ht="12.75" customHeight="1" x14ac:dyDescent="0.2">
      <c r="A446" s="2">
        <v>6114</v>
      </c>
      <c r="B446" s="2">
        <v>5168</v>
      </c>
      <c r="C446" s="2" t="s">
        <v>162</v>
      </c>
      <c r="D446" s="3">
        <v>0</v>
      </c>
      <c r="F446" s="3">
        <v>0</v>
      </c>
      <c r="H446" s="3">
        <f t="shared" si="22"/>
        <v>0</v>
      </c>
    </row>
    <row r="447" spans="1:9" ht="12.75" customHeight="1" x14ac:dyDescent="0.2">
      <c r="A447" s="2">
        <v>6114</v>
      </c>
      <c r="B447" s="2">
        <v>5169</v>
      </c>
      <c r="C447" s="2" t="s">
        <v>97</v>
      </c>
      <c r="D447" s="3">
        <v>0</v>
      </c>
      <c r="F447" s="3">
        <v>0</v>
      </c>
      <c r="H447" s="3">
        <f t="shared" si="22"/>
        <v>0</v>
      </c>
    </row>
    <row r="448" spans="1:9" ht="12.75" customHeight="1" x14ac:dyDescent="0.2">
      <c r="A448" s="2">
        <v>6114</v>
      </c>
      <c r="B448" s="2">
        <v>5175</v>
      </c>
      <c r="C448" s="2" t="s">
        <v>125</v>
      </c>
      <c r="D448" s="3">
        <v>0</v>
      </c>
      <c r="F448" s="3">
        <v>0</v>
      </c>
      <c r="H448" s="3">
        <f t="shared" si="22"/>
        <v>0</v>
      </c>
    </row>
    <row r="449" spans="1:9" ht="12.75" customHeight="1" x14ac:dyDescent="0.2">
      <c r="A449" s="4">
        <v>6114</v>
      </c>
      <c r="B449" s="4"/>
      <c r="C449" s="4" t="s">
        <v>163</v>
      </c>
      <c r="D449" s="10">
        <f>SUM(D441:D448)</f>
        <v>0</v>
      </c>
      <c r="E449" s="4" t="s">
        <v>18</v>
      </c>
      <c r="F449" s="10">
        <f>SUM(F441:F448)</f>
        <v>0</v>
      </c>
      <c r="G449" s="4" t="s">
        <v>18</v>
      </c>
      <c r="H449" s="10">
        <f>SUM(H441:H448)</f>
        <v>0</v>
      </c>
      <c r="I449" s="4" t="s">
        <v>18</v>
      </c>
    </row>
    <row r="450" spans="1:9" ht="12.75" customHeight="1" x14ac:dyDescent="0.2">
      <c r="A450" s="4"/>
      <c r="B450" s="4"/>
      <c r="C450" s="4"/>
      <c r="D450" s="10"/>
      <c r="E450" s="4"/>
      <c r="F450" s="10"/>
      <c r="G450" s="4"/>
      <c r="H450" s="10"/>
      <c r="I450" s="4"/>
    </row>
    <row r="451" spans="1:9" ht="12.75" customHeight="1" x14ac:dyDescent="0.2">
      <c r="A451" s="2">
        <v>6115</v>
      </c>
      <c r="B451" s="2">
        <v>5021</v>
      </c>
      <c r="C451" s="2" t="s">
        <v>72</v>
      </c>
      <c r="D451" s="3">
        <v>0</v>
      </c>
      <c r="F451" s="3">
        <v>0</v>
      </c>
      <c r="H451" s="3">
        <f>F451-D451</f>
        <v>0</v>
      </c>
    </row>
    <row r="452" spans="1:9" ht="12.75" customHeight="1" x14ac:dyDescent="0.2">
      <c r="A452" s="2">
        <v>6115</v>
      </c>
      <c r="B452" s="2">
        <v>5139</v>
      </c>
      <c r="C452" s="2" t="s">
        <v>78</v>
      </c>
      <c r="D452" s="3">
        <v>0</v>
      </c>
      <c r="F452" s="3">
        <v>0</v>
      </c>
      <c r="H452" s="3">
        <f>F452-D452</f>
        <v>0</v>
      </c>
    </row>
    <row r="453" spans="1:9" ht="12.75" customHeight="1" x14ac:dyDescent="0.2">
      <c r="A453" s="2">
        <v>6115</v>
      </c>
      <c r="B453" s="2">
        <v>5156</v>
      </c>
      <c r="C453" s="2" t="s">
        <v>206</v>
      </c>
      <c r="D453" s="3">
        <v>0</v>
      </c>
      <c r="F453" s="3">
        <v>0</v>
      </c>
      <c r="H453" s="3">
        <f>F453-D453</f>
        <v>0</v>
      </c>
    </row>
    <row r="454" spans="1:9" ht="12.75" customHeight="1" x14ac:dyDescent="0.2">
      <c r="A454" s="2">
        <v>6115</v>
      </c>
      <c r="B454" s="2">
        <v>5169</v>
      </c>
      <c r="C454" s="2" t="s">
        <v>97</v>
      </c>
      <c r="D454" s="3">
        <v>0</v>
      </c>
      <c r="F454" s="3">
        <v>0</v>
      </c>
      <c r="H454" s="3">
        <f>F454-D454</f>
        <v>0</v>
      </c>
    </row>
    <row r="455" spans="1:9" ht="12.75" customHeight="1" x14ac:dyDescent="0.2">
      <c r="A455" s="2">
        <v>6115</v>
      </c>
      <c r="B455" s="2">
        <v>5175</v>
      </c>
      <c r="C455" s="2" t="s">
        <v>125</v>
      </c>
      <c r="D455" s="3">
        <v>0</v>
      </c>
      <c r="F455" s="3">
        <v>0</v>
      </c>
      <c r="H455" s="3">
        <f>F455-D455</f>
        <v>0</v>
      </c>
    </row>
    <row r="456" spans="1:9" ht="12.75" customHeight="1" x14ac:dyDescent="0.2">
      <c r="A456" s="4">
        <v>6115</v>
      </c>
      <c r="B456" s="4"/>
      <c r="C456" s="4" t="s">
        <v>164</v>
      </c>
      <c r="D456" s="10">
        <f>SUM(D451:D455)</f>
        <v>0</v>
      </c>
      <c r="E456" s="4" t="s">
        <v>18</v>
      </c>
      <c r="F456" s="10">
        <f>SUM(F451:F455)</f>
        <v>0</v>
      </c>
      <c r="G456" s="4" t="s">
        <v>18</v>
      </c>
      <c r="H456" s="10">
        <f>SUM(H451:H455)</f>
        <v>0</v>
      </c>
      <c r="I456" s="4" t="s">
        <v>18</v>
      </c>
    </row>
    <row r="457" spans="1:9" ht="12.75" customHeight="1" x14ac:dyDescent="0.2">
      <c r="A457" s="4"/>
      <c r="B457" s="4"/>
      <c r="C457" s="4"/>
      <c r="D457" s="10"/>
      <c r="E457" s="4"/>
      <c r="F457" s="10"/>
      <c r="G457" s="4"/>
      <c r="H457" s="10"/>
      <c r="I457" s="4"/>
    </row>
    <row r="458" spans="1:9" ht="12.75" customHeight="1" x14ac:dyDescent="0.2">
      <c r="A458" s="2">
        <v>6117</v>
      </c>
      <c r="B458" s="2">
        <v>5021</v>
      </c>
      <c r="C458" s="2" t="s">
        <v>72</v>
      </c>
      <c r="D458" s="3">
        <v>0</v>
      </c>
      <c r="F458" s="3">
        <v>0</v>
      </c>
      <c r="H458" s="3">
        <f t="shared" ref="H458:H463" si="23">F458-D458</f>
        <v>0</v>
      </c>
    </row>
    <row r="459" spans="1:9" ht="12.75" customHeight="1" x14ac:dyDescent="0.2">
      <c r="A459" s="2">
        <v>6117</v>
      </c>
      <c r="B459" s="2">
        <v>5139</v>
      </c>
      <c r="C459" s="2" t="s">
        <v>78</v>
      </c>
      <c r="D459" s="3">
        <v>0</v>
      </c>
      <c r="F459" s="3">
        <v>0</v>
      </c>
      <c r="H459" s="3">
        <f t="shared" si="23"/>
        <v>0</v>
      </c>
    </row>
    <row r="460" spans="1:9" ht="12.75" customHeight="1" x14ac:dyDescent="0.2">
      <c r="A460" s="2">
        <v>6117</v>
      </c>
      <c r="B460" s="2">
        <v>5156</v>
      </c>
      <c r="C460" s="2" t="s">
        <v>206</v>
      </c>
      <c r="D460" s="3">
        <v>0</v>
      </c>
      <c r="F460" s="3">
        <v>0</v>
      </c>
      <c r="H460" s="3">
        <f t="shared" si="23"/>
        <v>0</v>
      </c>
    </row>
    <row r="461" spans="1:9" ht="12.75" customHeight="1" x14ac:dyDescent="0.2">
      <c r="A461" s="2">
        <v>6117</v>
      </c>
      <c r="B461" s="2">
        <v>5168</v>
      </c>
      <c r="C461" s="2" t="s">
        <v>236</v>
      </c>
      <c r="D461" s="3">
        <v>0</v>
      </c>
      <c r="F461" s="3">
        <v>0</v>
      </c>
      <c r="H461" s="3">
        <f t="shared" si="23"/>
        <v>0</v>
      </c>
    </row>
    <row r="462" spans="1:9" ht="12.75" customHeight="1" x14ac:dyDescent="0.2">
      <c r="A462" s="2">
        <v>6117</v>
      </c>
      <c r="B462" s="2">
        <v>5169</v>
      </c>
      <c r="C462" s="2" t="s">
        <v>97</v>
      </c>
      <c r="D462" s="3">
        <v>0</v>
      </c>
      <c r="F462" s="3">
        <v>0</v>
      </c>
      <c r="H462" s="3">
        <f t="shared" si="23"/>
        <v>0</v>
      </c>
    </row>
    <row r="463" spans="1:9" ht="12.75" customHeight="1" x14ac:dyDescent="0.2">
      <c r="A463" s="2">
        <v>6117</v>
      </c>
      <c r="B463" s="2">
        <v>5175</v>
      </c>
      <c r="C463" s="2" t="s">
        <v>125</v>
      </c>
      <c r="D463" s="3">
        <v>0</v>
      </c>
      <c r="F463" s="3">
        <v>0</v>
      </c>
      <c r="H463" s="3">
        <f t="shared" si="23"/>
        <v>0</v>
      </c>
    </row>
    <row r="464" spans="1:9" ht="12.75" customHeight="1" x14ac:dyDescent="0.2">
      <c r="A464" s="20">
        <v>6117</v>
      </c>
      <c r="B464" s="4"/>
      <c r="C464" s="4" t="s">
        <v>235</v>
      </c>
      <c r="D464" s="10">
        <f>SUM(D458:D463)</f>
        <v>0</v>
      </c>
      <c r="E464" s="4" t="s">
        <v>18</v>
      </c>
      <c r="F464" s="10">
        <f>SUM(F458:F463)</f>
        <v>0</v>
      </c>
      <c r="G464" s="4" t="s">
        <v>18</v>
      </c>
      <c r="H464" s="10">
        <f>SUM(H458:H463)</f>
        <v>0</v>
      </c>
      <c r="I464" s="4" t="s">
        <v>18</v>
      </c>
    </row>
    <row r="465" spans="1:9" ht="12.75" customHeight="1" x14ac:dyDescent="0.2">
      <c r="A465" s="4"/>
      <c r="B465" s="4"/>
      <c r="C465" s="4"/>
      <c r="D465" s="10"/>
      <c r="E465" s="4"/>
      <c r="F465" s="10"/>
      <c r="G465" s="4"/>
      <c r="H465" s="10"/>
      <c r="I465" s="4"/>
    </row>
    <row r="466" spans="1:9" ht="12.75" customHeight="1" x14ac:dyDescent="0.2">
      <c r="A466" s="2">
        <v>6171</v>
      </c>
      <c r="B466" s="2">
        <v>5011</v>
      </c>
      <c r="C466" s="2" t="s">
        <v>71</v>
      </c>
      <c r="D466" s="3">
        <v>540000</v>
      </c>
      <c r="F466" s="3">
        <v>540000</v>
      </c>
      <c r="H466" s="3">
        <f t="shared" ref="H466:H504" si="24">F466-D466</f>
        <v>0</v>
      </c>
    </row>
    <row r="467" spans="1:9" ht="12.75" customHeight="1" x14ac:dyDescent="0.2">
      <c r="A467" s="2">
        <v>6171</v>
      </c>
      <c r="B467" s="2">
        <v>5019</v>
      </c>
      <c r="C467" s="2" t="s">
        <v>238</v>
      </c>
      <c r="D467" s="3">
        <v>0</v>
      </c>
      <c r="F467" s="3">
        <v>0</v>
      </c>
      <c r="H467" s="3">
        <f>F467-D467</f>
        <v>0</v>
      </c>
    </row>
    <row r="468" spans="1:9" ht="12.75" customHeight="1" x14ac:dyDescent="0.2">
      <c r="A468" s="2">
        <v>6171</v>
      </c>
      <c r="B468" s="2">
        <v>5021</v>
      </c>
      <c r="C468" s="2" t="s">
        <v>72</v>
      </c>
      <c r="D468" s="3">
        <v>127000</v>
      </c>
      <c r="F468" s="3">
        <v>127000</v>
      </c>
      <c r="H468" s="3">
        <f t="shared" si="24"/>
        <v>0</v>
      </c>
    </row>
    <row r="469" spans="1:9" ht="12.75" customHeight="1" x14ac:dyDescent="0.2">
      <c r="A469" s="2">
        <v>6171</v>
      </c>
      <c r="B469" s="2">
        <v>5031</v>
      </c>
      <c r="C469" s="2" t="s">
        <v>165</v>
      </c>
      <c r="D469" s="3">
        <v>180000</v>
      </c>
      <c r="F469" s="3">
        <v>180000</v>
      </c>
      <c r="H469" s="3">
        <f t="shared" si="24"/>
        <v>0</v>
      </c>
    </row>
    <row r="470" spans="1:9" ht="12.75" customHeight="1" x14ac:dyDescent="0.2">
      <c r="A470" s="2">
        <v>6171</v>
      </c>
      <c r="B470" s="2">
        <v>5032</v>
      </c>
      <c r="C470" s="2" t="s">
        <v>166</v>
      </c>
      <c r="D470" s="3">
        <v>65000</v>
      </c>
      <c r="F470" s="3">
        <v>65000</v>
      </c>
      <c r="H470" s="3">
        <f t="shared" si="24"/>
        <v>0</v>
      </c>
    </row>
    <row r="471" spans="1:9" ht="12.75" customHeight="1" x14ac:dyDescent="0.2">
      <c r="A471" s="2">
        <v>6171</v>
      </c>
      <c r="B471" s="2">
        <v>5038</v>
      </c>
      <c r="C471" s="2" t="s">
        <v>167</v>
      </c>
      <c r="D471" s="3">
        <v>11000</v>
      </c>
      <c r="F471" s="3">
        <v>11000</v>
      </c>
      <c r="H471" s="3">
        <f t="shared" si="24"/>
        <v>0</v>
      </c>
    </row>
    <row r="472" spans="1:9" ht="12.75" customHeight="1" x14ac:dyDescent="0.2">
      <c r="A472" s="2">
        <v>6171</v>
      </c>
      <c r="B472" s="2">
        <v>5133</v>
      </c>
      <c r="C472" s="2" t="s">
        <v>168</v>
      </c>
      <c r="D472" s="3">
        <v>0</v>
      </c>
      <c r="F472" s="3">
        <v>0</v>
      </c>
      <c r="H472" s="3">
        <f t="shared" si="24"/>
        <v>0</v>
      </c>
    </row>
    <row r="473" spans="1:9" ht="12.75" customHeight="1" x14ac:dyDescent="0.2">
      <c r="A473" s="2">
        <v>6171</v>
      </c>
      <c r="B473" s="2">
        <v>5134</v>
      </c>
      <c r="C473" s="2" t="s">
        <v>76</v>
      </c>
      <c r="D473" s="3">
        <v>21000</v>
      </c>
      <c r="F473" s="3">
        <v>21000</v>
      </c>
      <c r="H473" s="3">
        <f t="shared" si="24"/>
        <v>0</v>
      </c>
    </row>
    <row r="474" spans="1:9" ht="12.75" customHeight="1" x14ac:dyDescent="0.2">
      <c r="A474" s="2">
        <v>6171</v>
      </c>
      <c r="B474" s="2">
        <v>5136</v>
      </c>
      <c r="C474" s="2" t="s">
        <v>110</v>
      </c>
      <c r="D474" s="3">
        <v>20000</v>
      </c>
      <c r="F474" s="3">
        <v>20000</v>
      </c>
      <c r="H474" s="3">
        <f t="shared" si="24"/>
        <v>0</v>
      </c>
    </row>
    <row r="475" spans="1:9" ht="12.75" customHeight="1" x14ac:dyDescent="0.2">
      <c r="A475" s="2">
        <v>6171</v>
      </c>
      <c r="B475" s="2">
        <v>5137</v>
      </c>
      <c r="C475" s="2" t="s">
        <v>169</v>
      </c>
      <c r="D475" s="3">
        <v>100000</v>
      </c>
      <c r="F475" s="3">
        <v>100000</v>
      </c>
      <c r="H475" s="3">
        <f t="shared" si="24"/>
        <v>0</v>
      </c>
    </row>
    <row r="476" spans="1:9" ht="12.75" customHeight="1" x14ac:dyDescent="0.2">
      <c r="A476" s="2">
        <v>6171</v>
      </c>
      <c r="B476" s="2">
        <v>5138</v>
      </c>
      <c r="C476" s="2" t="s">
        <v>241</v>
      </c>
      <c r="D476" s="3">
        <v>280000</v>
      </c>
      <c r="F476" s="3">
        <v>280000</v>
      </c>
      <c r="H476" s="3">
        <v>0</v>
      </c>
    </row>
    <row r="477" spans="1:9" ht="12.75" customHeight="1" x14ac:dyDescent="0.2">
      <c r="A477" s="2">
        <v>6171</v>
      </c>
      <c r="B477" s="2">
        <v>5139</v>
      </c>
      <c r="C477" s="2" t="s">
        <v>78</v>
      </c>
      <c r="D477" s="3">
        <v>300000</v>
      </c>
      <c r="F477" s="3">
        <v>300000</v>
      </c>
      <c r="H477" s="3">
        <f t="shared" si="24"/>
        <v>0</v>
      </c>
    </row>
    <row r="478" spans="1:9" ht="12.75" customHeight="1" x14ac:dyDescent="0.2">
      <c r="A478" s="2">
        <v>6171</v>
      </c>
      <c r="B478" s="2">
        <v>5141</v>
      </c>
      <c r="C478" s="2" t="s">
        <v>93</v>
      </c>
      <c r="D478" s="3">
        <v>0</v>
      </c>
      <c r="F478" s="3">
        <v>0</v>
      </c>
      <c r="H478" s="3">
        <f t="shared" si="24"/>
        <v>0</v>
      </c>
    </row>
    <row r="479" spans="1:9" ht="12.75" customHeight="1" x14ac:dyDescent="0.2">
      <c r="A479" s="2">
        <v>6171</v>
      </c>
      <c r="B479" s="2">
        <v>5151</v>
      </c>
      <c r="C479" s="2" t="s">
        <v>170</v>
      </c>
      <c r="D479" s="3">
        <v>18000</v>
      </c>
      <c r="F479" s="3">
        <v>18000</v>
      </c>
      <c r="H479" s="3">
        <f t="shared" si="24"/>
        <v>0</v>
      </c>
    </row>
    <row r="480" spans="1:9" ht="12.75" customHeight="1" x14ac:dyDescent="0.2">
      <c r="A480" s="2">
        <v>6171</v>
      </c>
      <c r="B480" s="2">
        <v>5154</v>
      </c>
      <c r="C480" s="2" t="s">
        <v>111</v>
      </c>
      <c r="D480" s="3">
        <v>420000</v>
      </c>
      <c r="F480" s="3">
        <v>420000</v>
      </c>
      <c r="H480" s="3">
        <f t="shared" si="24"/>
        <v>0</v>
      </c>
    </row>
    <row r="481" spans="1:8" ht="12.75" customHeight="1" x14ac:dyDescent="0.2">
      <c r="A481" s="2">
        <v>6171</v>
      </c>
      <c r="B481" s="2">
        <v>5155</v>
      </c>
      <c r="C481" s="2" t="s">
        <v>122</v>
      </c>
      <c r="D481" s="3">
        <v>8000</v>
      </c>
      <c r="F481" s="3">
        <v>8000</v>
      </c>
      <c r="H481" s="3">
        <f t="shared" si="24"/>
        <v>0</v>
      </c>
    </row>
    <row r="482" spans="1:8" ht="12.75" customHeight="1" x14ac:dyDescent="0.2">
      <c r="A482" s="2">
        <v>6171</v>
      </c>
      <c r="B482" s="2">
        <v>5156</v>
      </c>
      <c r="C482" s="2" t="s">
        <v>79</v>
      </c>
      <c r="D482" s="3">
        <v>30000</v>
      </c>
      <c r="F482" s="3">
        <v>30000</v>
      </c>
      <c r="H482" s="3">
        <f t="shared" si="24"/>
        <v>0</v>
      </c>
    </row>
    <row r="483" spans="1:8" ht="12.75" customHeight="1" x14ac:dyDescent="0.2">
      <c r="A483" s="2">
        <v>6171</v>
      </c>
      <c r="B483" s="2">
        <v>5161</v>
      </c>
      <c r="C483" s="2" t="s">
        <v>112</v>
      </c>
      <c r="D483" s="3">
        <v>40000</v>
      </c>
      <c r="F483" s="3">
        <v>40000</v>
      </c>
      <c r="H483" s="3">
        <f t="shared" si="24"/>
        <v>0</v>
      </c>
    </row>
    <row r="484" spans="1:8" ht="12.75" customHeight="1" x14ac:dyDescent="0.2">
      <c r="A484" s="2">
        <v>6171</v>
      </c>
      <c r="B484" s="2">
        <v>5162</v>
      </c>
      <c r="C484" s="2" t="s">
        <v>113</v>
      </c>
      <c r="D484" s="3">
        <v>80000</v>
      </c>
      <c r="F484" s="3">
        <v>80000</v>
      </c>
      <c r="H484" s="3">
        <f t="shared" si="24"/>
        <v>0</v>
      </c>
    </row>
    <row r="485" spans="1:8" ht="12.75" customHeight="1" x14ac:dyDescent="0.2">
      <c r="A485" s="2">
        <v>6171</v>
      </c>
      <c r="B485" s="2">
        <v>5163</v>
      </c>
      <c r="C485" s="2" t="s">
        <v>80</v>
      </c>
      <c r="D485" s="3">
        <v>50000</v>
      </c>
      <c r="F485" s="3">
        <v>50000</v>
      </c>
      <c r="H485" s="3">
        <f t="shared" si="24"/>
        <v>0</v>
      </c>
    </row>
    <row r="486" spans="1:8" ht="12.75" customHeight="1" x14ac:dyDescent="0.2">
      <c r="A486" s="2">
        <v>6171</v>
      </c>
      <c r="B486" s="2">
        <v>5166</v>
      </c>
      <c r="C486" s="2" t="s">
        <v>171</v>
      </c>
      <c r="D486" s="3">
        <v>25000</v>
      </c>
      <c r="F486" s="3">
        <v>25000</v>
      </c>
      <c r="H486" s="3">
        <f t="shared" si="24"/>
        <v>0</v>
      </c>
    </row>
    <row r="487" spans="1:8" ht="12.75" customHeight="1" x14ac:dyDescent="0.2">
      <c r="A487" s="2">
        <v>6171</v>
      </c>
      <c r="B487" s="2">
        <v>5167</v>
      </c>
      <c r="C487" s="2" t="s">
        <v>149</v>
      </c>
      <c r="D487" s="3">
        <v>20000</v>
      </c>
      <c r="F487" s="3">
        <v>20000</v>
      </c>
      <c r="H487" s="3">
        <f t="shared" si="24"/>
        <v>0</v>
      </c>
    </row>
    <row r="488" spans="1:8" ht="12.75" customHeight="1" x14ac:dyDescent="0.2">
      <c r="A488" s="22">
        <v>6171</v>
      </c>
      <c r="B488" s="2">
        <v>5168</v>
      </c>
      <c r="C488" s="2" t="s">
        <v>162</v>
      </c>
      <c r="D488" s="3">
        <v>130000</v>
      </c>
      <c r="F488" s="3">
        <v>130000</v>
      </c>
      <c r="H488" s="3">
        <f t="shared" si="24"/>
        <v>0</v>
      </c>
    </row>
    <row r="489" spans="1:8" ht="12.75" customHeight="1" x14ac:dyDescent="0.2">
      <c r="A489" s="2">
        <v>6171</v>
      </c>
      <c r="B489" s="2">
        <v>5169</v>
      </c>
      <c r="C489" s="2" t="s">
        <v>82</v>
      </c>
      <c r="D489" s="3">
        <v>365000</v>
      </c>
      <c r="F489" s="3">
        <v>365000</v>
      </c>
      <c r="H489" s="3">
        <f t="shared" si="24"/>
        <v>0</v>
      </c>
    </row>
    <row r="490" spans="1:8" ht="12.75" customHeight="1" x14ac:dyDescent="0.2">
      <c r="A490" s="2">
        <v>6171</v>
      </c>
      <c r="B490" s="2">
        <v>5171</v>
      </c>
      <c r="C490" s="2" t="s">
        <v>83</v>
      </c>
      <c r="D490" s="3">
        <v>100000</v>
      </c>
      <c r="F490" s="3">
        <v>100000</v>
      </c>
      <c r="H490" s="3">
        <f t="shared" si="24"/>
        <v>0</v>
      </c>
    </row>
    <row r="491" spans="1:8" ht="12.75" customHeight="1" x14ac:dyDescent="0.2">
      <c r="A491" s="2">
        <v>6171</v>
      </c>
      <c r="B491" s="2">
        <v>5172</v>
      </c>
      <c r="C491" s="2" t="s">
        <v>114</v>
      </c>
      <c r="D491" s="3">
        <v>15000</v>
      </c>
      <c r="F491" s="3">
        <v>15000</v>
      </c>
      <c r="H491" s="3">
        <f t="shared" si="24"/>
        <v>0</v>
      </c>
    </row>
    <row r="492" spans="1:8" ht="12.75" customHeight="1" x14ac:dyDescent="0.2">
      <c r="A492" s="2">
        <v>6171</v>
      </c>
      <c r="B492" s="2">
        <v>5173</v>
      </c>
      <c r="C492" s="2" t="s">
        <v>115</v>
      </c>
      <c r="D492" s="3">
        <v>3000</v>
      </c>
      <c r="F492" s="3">
        <v>3000</v>
      </c>
      <c r="H492" s="3">
        <f t="shared" si="24"/>
        <v>0</v>
      </c>
    </row>
    <row r="493" spans="1:8" ht="12.75" customHeight="1" x14ac:dyDescent="0.2">
      <c r="A493" s="2">
        <v>6171</v>
      </c>
      <c r="B493" s="2">
        <v>5175</v>
      </c>
      <c r="C493" s="2" t="s">
        <v>125</v>
      </c>
      <c r="D493" s="3">
        <v>40000</v>
      </c>
      <c r="F493" s="3">
        <v>40000</v>
      </c>
      <c r="H493" s="3">
        <f t="shared" si="24"/>
        <v>0</v>
      </c>
    </row>
    <row r="494" spans="1:8" ht="12.75" customHeight="1" x14ac:dyDescent="0.2">
      <c r="A494" s="2">
        <v>6171</v>
      </c>
      <c r="B494" s="2">
        <v>5182</v>
      </c>
      <c r="C494" s="2" t="s">
        <v>172</v>
      </c>
      <c r="D494" s="3">
        <v>0</v>
      </c>
      <c r="F494" s="3">
        <v>0</v>
      </c>
      <c r="H494" s="3">
        <f t="shared" si="24"/>
        <v>0</v>
      </c>
    </row>
    <row r="495" spans="1:8" ht="12.75" customHeight="1" x14ac:dyDescent="0.2">
      <c r="A495" s="2">
        <v>6171</v>
      </c>
      <c r="B495" s="2">
        <v>5191</v>
      </c>
      <c r="C495" s="2" t="s">
        <v>173</v>
      </c>
      <c r="D495" s="3">
        <v>0</v>
      </c>
      <c r="F495" s="3">
        <v>0</v>
      </c>
      <c r="H495" s="3">
        <f t="shared" si="24"/>
        <v>0</v>
      </c>
    </row>
    <row r="496" spans="1:8" ht="12.75" customHeight="1" x14ac:dyDescent="0.2">
      <c r="A496" s="2">
        <v>6171</v>
      </c>
      <c r="B496" s="2">
        <v>5192</v>
      </c>
      <c r="C496" s="2" t="s">
        <v>196</v>
      </c>
      <c r="D496" s="3">
        <v>0</v>
      </c>
      <c r="F496" s="3">
        <v>0</v>
      </c>
      <c r="H496" s="3">
        <f t="shared" si="24"/>
        <v>0</v>
      </c>
    </row>
    <row r="497" spans="1:10" ht="12.75" customHeight="1" x14ac:dyDescent="0.2">
      <c r="A497" s="2">
        <v>6171</v>
      </c>
      <c r="B497" s="2">
        <v>5194</v>
      </c>
      <c r="C497" s="2" t="s">
        <v>174</v>
      </c>
      <c r="D497" s="3">
        <v>10000</v>
      </c>
      <c r="F497" s="3">
        <v>10000</v>
      </c>
      <c r="H497" s="3">
        <f t="shared" si="24"/>
        <v>0</v>
      </c>
    </row>
    <row r="498" spans="1:10" ht="12.75" customHeight="1" x14ac:dyDescent="0.2">
      <c r="A498" s="2">
        <v>6171</v>
      </c>
      <c r="B498" s="2">
        <v>5213</v>
      </c>
      <c r="C498" s="2" t="s">
        <v>211</v>
      </c>
      <c r="D498" s="3">
        <v>0</v>
      </c>
      <c r="F498" s="3">
        <v>0</v>
      </c>
      <c r="H498" s="3">
        <f t="shared" si="24"/>
        <v>0</v>
      </c>
    </row>
    <row r="499" spans="1:10" ht="12.75" customHeight="1" x14ac:dyDescent="0.2">
      <c r="A499" s="2">
        <v>6171</v>
      </c>
      <c r="B499" s="2">
        <v>5321</v>
      </c>
      <c r="C499" s="2" t="s">
        <v>260</v>
      </c>
      <c r="D499" s="3">
        <v>0</v>
      </c>
      <c r="F499" s="3">
        <v>6000</v>
      </c>
      <c r="H499" s="3">
        <f t="shared" ref="H499" si="25">F499-D499</f>
        <v>6000</v>
      </c>
      <c r="J499" s="2" t="s">
        <v>261</v>
      </c>
    </row>
    <row r="500" spans="1:10" ht="12.75" customHeight="1" x14ac:dyDescent="0.2">
      <c r="A500" s="2">
        <v>6171</v>
      </c>
      <c r="B500" s="2">
        <v>5361</v>
      </c>
      <c r="C500" s="2" t="s">
        <v>175</v>
      </c>
      <c r="D500" s="3">
        <v>0</v>
      </c>
      <c r="F500" s="3">
        <v>0</v>
      </c>
      <c r="H500" s="3">
        <f t="shared" si="24"/>
        <v>0</v>
      </c>
    </row>
    <row r="501" spans="1:10" ht="12.75" customHeight="1" x14ac:dyDescent="0.2">
      <c r="A501" s="2">
        <v>6171</v>
      </c>
      <c r="B501" s="2">
        <v>5362</v>
      </c>
      <c r="C501" s="2" t="s">
        <v>192</v>
      </c>
      <c r="D501" s="3">
        <v>8000</v>
      </c>
      <c r="F501" s="3">
        <v>8000</v>
      </c>
      <c r="H501" s="3">
        <f t="shared" si="24"/>
        <v>0</v>
      </c>
    </row>
    <row r="502" spans="1:10" ht="12.75" customHeight="1" x14ac:dyDescent="0.2">
      <c r="A502" s="2">
        <v>6171</v>
      </c>
      <c r="B502" s="2">
        <v>5365</v>
      </c>
      <c r="C502" s="2" t="s">
        <v>193</v>
      </c>
      <c r="D502" s="3">
        <v>0</v>
      </c>
      <c r="F502" s="3">
        <v>0</v>
      </c>
      <c r="H502" s="3">
        <f t="shared" si="24"/>
        <v>0</v>
      </c>
    </row>
    <row r="503" spans="1:10" ht="12.75" customHeight="1" x14ac:dyDescent="0.2">
      <c r="A503" s="2">
        <v>6171</v>
      </c>
      <c r="B503" s="2">
        <v>6121</v>
      </c>
      <c r="C503" s="2" t="s">
        <v>94</v>
      </c>
      <c r="D503" s="3">
        <v>0</v>
      </c>
      <c r="F503" s="3">
        <v>0</v>
      </c>
      <c r="H503" s="3">
        <f t="shared" si="24"/>
        <v>0</v>
      </c>
    </row>
    <row r="504" spans="1:10" ht="12.75" customHeight="1" x14ac:dyDescent="0.2">
      <c r="A504" s="2">
        <v>6171</v>
      </c>
      <c r="B504" s="2">
        <v>6122</v>
      </c>
      <c r="C504" s="2" t="s">
        <v>87</v>
      </c>
      <c r="D504" s="3">
        <v>50000</v>
      </c>
      <c r="F504" s="3">
        <v>50000</v>
      </c>
      <c r="H504" s="3">
        <f t="shared" si="24"/>
        <v>0</v>
      </c>
    </row>
    <row r="505" spans="1:10" ht="12.75" customHeight="1" x14ac:dyDescent="0.2">
      <c r="A505" s="4">
        <v>6171</v>
      </c>
      <c r="B505" s="4"/>
      <c r="C505" s="4" t="s">
        <v>176</v>
      </c>
      <c r="D505" s="10">
        <f>SUM(D466:D504)</f>
        <v>3056000</v>
      </c>
      <c r="E505" s="4" t="s">
        <v>18</v>
      </c>
      <c r="F505" s="10">
        <f>SUM(F466:F504)</f>
        <v>3062000</v>
      </c>
      <c r="G505" s="4" t="s">
        <v>18</v>
      </c>
      <c r="H505" s="10">
        <f>SUM(H466:H504)</f>
        <v>6000</v>
      </c>
      <c r="I505" s="4" t="s">
        <v>18</v>
      </c>
    </row>
    <row r="506" spans="1:10" ht="12.75" customHeight="1" x14ac:dyDescent="0.2">
      <c r="A506" s="4"/>
      <c r="B506" s="4"/>
      <c r="C506" s="4"/>
      <c r="D506" s="10"/>
      <c r="E506" s="4"/>
      <c r="F506" s="10"/>
      <c r="G506" s="4"/>
      <c r="H506" s="10"/>
      <c r="I506" s="4"/>
    </row>
    <row r="507" spans="1:10" ht="12.75" customHeight="1" x14ac:dyDescent="0.2">
      <c r="A507" s="2">
        <v>6310</v>
      </c>
      <c r="B507" s="2">
        <v>5163</v>
      </c>
      <c r="C507" s="2" t="s">
        <v>80</v>
      </c>
      <c r="D507" s="3">
        <v>50000</v>
      </c>
      <c r="F507" s="3">
        <v>50000</v>
      </c>
      <c r="H507" s="3">
        <f>F507-D507</f>
        <v>0</v>
      </c>
    </row>
    <row r="508" spans="1:10" ht="12.75" customHeight="1" x14ac:dyDescent="0.2">
      <c r="A508" s="4">
        <v>6310</v>
      </c>
      <c r="B508" s="4"/>
      <c r="C508" s="4" t="s">
        <v>184</v>
      </c>
      <c r="D508" s="10">
        <f>SUM(D506:D507)</f>
        <v>50000</v>
      </c>
      <c r="E508" s="4" t="s">
        <v>18</v>
      </c>
      <c r="F508" s="10">
        <f>SUM(F506:F507)</f>
        <v>50000</v>
      </c>
      <c r="G508" s="4" t="s">
        <v>18</v>
      </c>
      <c r="H508" s="10">
        <f>SUM(H506:H507)</f>
        <v>0</v>
      </c>
      <c r="I508" s="4" t="s">
        <v>18</v>
      </c>
    </row>
    <row r="509" spans="1:10" s="4" customFormat="1" ht="12.75" customHeight="1" x14ac:dyDescent="0.2">
      <c r="D509" s="10"/>
      <c r="F509" s="10"/>
      <c r="H509" s="10"/>
      <c r="J509" s="2"/>
    </row>
    <row r="510" spans="1:10" ht="12.75" customHeight="1" x14ac:dyDescent="0.2">
      <c r="A510" s="2">
        <v>6330</v>
      </c>
      <c r="B510" s="2">
        <v>5345</v>
      </c>
      <c r="C510" s="2" t="s">
        <v>178</v>
      </c>
      <c r="D510" s="3">
        <v>0</v>
      </c>
      <c r="F510" s="3">
        <v>0</v>
      </c>
      <c r="H510" s="3">
        <f>F510-D510</f>
        <v>0</v>
      </c>
    </row>
    <row r="511" spans="1:10" ht="12.75" customHeight="1" x14ac:dyDescent="0.2">
      <c r="A511" s="4">
        <v>6330</v>
      </c>
      <c r="B511" s="4"/>
      <c r="C511" s="4" t="s">
        <v>177</v>
      </c>
      <c r="D511" s="10">
        <f>SUM(D509:D510)</f>
        <v>0</v>
      </c>
      <c r="E511" s="4" t="s">
        <v>18</v>
      </c>
      <c r="F511" s="10">
        <f>SUM(F509:F510)</f>
        <v>0</v>
      </c>
      <c r="G511" s="4" t="s">
        <v>18</v>
      </c>
      <c r="H511" s="10">
        <f>SUM(H509:H510)</f>
        <v>0</v>
      </c>
      <c r="I511" s="4" t="s">
        <v>18</v>
      </c>
    </row>
    <row r="512" spans="1:10" ht="12.75" customHeight="1" x14ac:dyDescent="0.2">
      <c r="A512" s="4"/>
      <c r="B512" s="4"/>
      <c r="C512" s="4"/>
      <c r="D512" s="10"/>
      <c r="E512" s="4"/>
      <c r="F512" s="10"/>
      <c r="G512" s="4"/>
      <c r="H512" s="10"/>
      <c r="I512" s="4"/>
    </row>
    <row r="513" spans="1:9" ht="12.75" customHeight="1" x14ac:dyDescent="0.2">
      <c r="A513" s="2">
        <v>6399</v>
      </c>
      <c r="B513" s="2">
        <v>5362</v>
      </c>
      <c r="C513" s="2" t="s">
        <v>179</v>
      </c>
      <c r="D513" s="3">
        <v>1500000</v>
      </c>
      <c r="F513" s="3">
        <v>1500000</v>
      </c>
      <c r="H513" s="3">
        <f>F513-D513</f>
        <v>0</v>
      </c>
    </row>
    <row r="514" spans="1:9" ht="12.75" customHeight="1" x14ac:dyDescent="0.2">
      <c r="A514" s="4">
        <v>6399</v>
      </c>
      <c r="B514" s="4"/>
      <c r="C514" s="4" t="s">
        <v>180</v>
      </c>
      <c r="D514" s="10">
        <f>SUM(D512:D513)</f>
        <v>1500000</v>
      </c>
      <c r="E514" s="4" t="s">
        <v>18</v>
      </c>
      <c r="F514" s="10">
        <f>SUM(F512:F513)</f>
        <v>1500000</v>
      </c>
      <c r="G514" s="4" t="s">
        <v>18</v>
      </c>
      <c r="H514" s="10">
        <f>SUM(H512:H513)</f>
        <v>0</v>
      </c>
      <c r="I514" s="4" t="s">
        <v>18</v>
      </c>
    </row>
    <row r="515" spans="1:9" ht="12.75" customHeight="1" x14ac:dyDescent="0.2">
      <c r="A515" s="4"/>
      <c r="B515" s="4"/>
      <c r="C515" s="4"/>
      <c r="D515" s="10"/>
      <c r="E515" s="4"/>
      <c r="F515" s="10"/>
      <c r="G515" s="4"/>
      <c r="H515" s="10"/>
      <c r="I515" s="4"/>
    </row>
    <row r="516" spans="1:9" ht="12.75" customHeight="1" x14ac:dyDescent="0.2">
      <c r="A516" s="4">
        <v>6402</v>
      </c>
      <c r="B516" s="4">
        <v>5364</v>
      </c>
      <c r="C516" s="4" t="s">
        <v>237</v>
      </c>
      <c r="D516" s="10">
        <v>10135</v>
      </c>
      <c r="E516" s="4"/>
      <c r="F516" s="10">
        <v>10135</v>
      </c>
      <c r="G516" s="4"/>
      <c r="H516" s="10">
        <v>0</v>
      </c>
      <c r="I516" s="4"/>
    </row>
    <row r="517" spans="1:9" ht="12.75" customHeight="1" x14ac:dyDescent="0.2">
      <c r="A517" s="2">
        <v>6402</v>
      </c>
      <c r="B517" s="2">
        <v>5366</v>
      </c>
      <c r="C517" s="2" t="s">
        <v>181</v>
      </c>
      <c r="D517" s="3">
        <v>12000</v>
      </c>
      <c r="F517" s="3">
        <v>12000</v>
      </c>
      <c r="H517" s="3">
        <f>F517-D517</f>
        <v>0</v>
      </c>
    </row>
    <row r="518" spans="1:9" ht="12.75" customHeight="1" x14ac:dyDescent="0.2">
      <c r="A518" s="4">
        <v>6402</v>
      </c>
      <c r="B518" s="4"/>
      <c r="C518" s="4" t="s">
        <v>69</v>
      </c>
      <c r="D518" s="10">
        <f>SUM(D515:D517)</f>
        <v>22135</v>
      </c>
      <c r="E518" s="4" t="s">
        <v>18</v>
      </c>
      <c r="F518" s="10">
        <f>SUM(F515:F517)</f>
        <v>22135</v>
      </c>
      <c r="G518" s="4" t="s">
        <v>18</v>
      </c>
      <c r="H518" s="10">
        <f>SUM(H515:H517)</f>
        <v>0</v>
      </c>
      <c r="I518" s="4" t="s">
        <v>18</v>
      </c>
    </row>
    <row r="519" spans="1:9" ht="12.75" customHeight="1" x14ac:dyDescent="0.2">
      <c r="D519" s="12"/>
      <c r="F519" s="12"/>
      <c r="H519" s="12"/>
    </row>
    <row r="520" spans="1:9" ht="12.75" customHeight="1" x14ac:dyDescent="0.2">
      <c r="A520" s="4"/>
      <c r="B520" s="4"/>
      <c r="C520" s="4" t="s">
        <v>182</v>
      </c>
      <c r="D520" s="10">
        <f>SUMIF(E139:E519,"*",D139:D519)</f>
        <v>18982265</v>
      </c>
      <c r="E520" s="4"/>
      <c r="F520" s="10">
        <f>SUMIF(G139:G519,"*",F139:F519)</f>
        <v>20271335</v>
      </c>
      <c r="G520" s="4"/>
      <c r="H520" s="16">
        <f t="shared" ref="H520" si="26">F520-D520</f>
        <v>1289070</v>
      </c>
      <c r="I520" s="4"/>
    </row>
    <row r="521" spans="1:9" ht="12.75" customHeight="1" x14ac:dyDescent="0.2">
      <c r="B521" s="4"/>
      <c r="C521" s="4"/>
      <c r="D521" s="10"/>
      <c r="F521" s="10"/>
      <c r="H521" s="10"/>
    </row>
    <row r="522" spans="1:9" ht="12.75" customHeight="1" x14ac:dyDescent="0.2">
      <c r="A522" s="4"/>
      <c r="C522" s="2" t="str">
        <f>C138</f>
        <v>PŘÍJMY CELKEM:</v>
      </c>
      <c r="D522" s="3">
        <f>D138</f>
        <v>31200900</v>
      </c>
      <c r="F522" s="3">
        <f>F138</f>
        <v>31230100</v>
      </c>
      <c r="H522" s="3">
        <f>F522-D522</f>
        <v>29200</v>
      </c>
    </row>
    <row r="523" spans="1:9" ht="12.75" customHeight="1" x14ac:dyDescent="0.2">
      <c r="C523" s="2" t="str">
        <f>C520</f>
        <v>VÝDAJE CELKEM:</v>
      </c>
      <c r="D523" s="3">
        <f>D520</f>
        <v>18982265</v>
      </c>
      <c r="F523" s="3">
        <f>F520</f>
        <v>20271335</v>
      </c>
      <c r="H523" s="3">
        <f t="shared" ref="H523:H524" si="27">F523-D523</f>
        <v>1289070</v>
      </c>
    </row>
    <row r="524" spans="1:9" ht="12.75" customHeight="1" x14ac:dyDescent="0.2">
      <c r="A524" s="2" t="s">
        <v>0</v>
      </c>
      <c r="C524" s="4" t="s">
        <v>185</v>
      </c>
      <c r="D524" s="10">
        <f>D522-D523</f>
        <v>12218635</v>
      </c>
      <c r="E524" s="3"/>
      <c r="F524" s="10">
        <f>F522-F523</f>
        <v>10958765</v>
      </c>
      <c r="G524" s="3"/>
      <c r="H524" s="16">
        <f t="shared" si="27"/>
        <v>-1259870</v>
      </c>
      <c r="I524" s="3"/>
    </row>
    <row r="525" spans="1:9" ht="12.75" customHeight="1" x14ac:dyDescent="0.2">
      <c r="C525" s="4"/>
      <c r="D525" s="10"/>
      <c r="E525" s="3"/>
      <c r="F525" s="10"/>
      <c r="G525" s="3"/>
      <c r="H525" s="10"/>
      <c r="I525" s="3"/>
    </row>
    <row r="526" spans="1:9" ht="12.75" customHeight="1" x14ac:dyDescent="0.2">
      <c r="C526" s="4"/>
      <c r="D526" s="10"/>
      <c r="E526" s="3"/>
      <c r="F526" s="10"/>
      <c r="G526" s="3"/>
      <c r="H526" s="10"/>
      <c r="I526" s="3"/>
    </row>
    <row r="527" spans="1:9" ht="12.75" customHeight="1" x14ac:dyDescent="0.2">
      <c r="A527" s="2" t="s">
        <v>219</v>
      </c>
      <c r="C527" s="4"/>
      <c r="D527" s="10"/>
      <c r="E527" s="3"/>
      <c r="F527" s="10"/>
      <c r="G527" s="3"/>
      <c r="H527" s="10"/>
      <c r="I527" s="3"/>
    </row>
    <row r="528" spans="1:9" ht="12.75" customHeight="1" x14ac:dyDescent="0.2">
      <c r="B528" s="2">
        <v>8113</v>
      </c>
      <c r="C528" s="2" t="s">
        <v>216</v>
      </c>
      <c r="D528" s="3">
        <v>0</v>
      </c>
      <c r="F528" s="3">
        <v>0</v>
      </c>
      <c r="H528" s="3">
        <f t="shared" ref="H528:H529" si="28">F528-D528</f>
        <v>0</v>
      </c>
      <c r="I528" s="3"/>
    </row>
    <row r="529" spans="1:10" ht="12.75" customHeight="1" x14ac:dyDescent="0.2">
      <c r="B529" s="4">
        <v>8113</v>
      </c>
      <c r="C529" s="20" t="s">
        <v>217</v>
      </c>
      <c r="D529" s="10">
        <f>D528</f>
        <v>0</v>
      </c>
      <c r="E529" s="4" t="s">
        <v>18</v>
      </c>
      <c r="F529" s="10">
        <f>F528</f>
        <v>0</v>
      </c>
      <c r="G529" s="4" t="s">
        <v>18</v>
      </c>
      <c r="H529" s="16">
        <f t="shared" si="28"/>
        <v>0</v>
      </c>
      <c r="I529" s="3" t="s">
        <v>18</v>
      </c>
    </row>
    <row r="530" spans="1:10" ht="12.75" customHeight="1" x14ac:dyDescent="0.2">
      <c r="B530" s="4"/>
      <c r="C530" s="20"/>
      <c r="D530" s="10"/>
      <c r="E530" s="4"/>
      <c r="F530" s="10"/>
      <c r="G530" s="4"/>
      <c r="H530" s="10"/>
      <c r="I530" s="3"/>
    </row>
    <row r="531" spans="1:10" ht="12.75" customHeight="1" x14ac:dyDescent="0.2">
      <c r="A531" s="14"/>
      <c r="B531" s="14">
        <v>8114</v>
      </c>
      <c r="C531" s="14" t="s">
        <v>225</v>
      </c>
      <c r="D531" s="21">
        <v>0</v>
      </c>
      <c r="E531" s="14"/>
      <c r="F531" s="21">
        <v>0</v>
      </c>
      <c r="G531" s="14"/>
      <c r="H531" s="3">
        <f t="shared" ref="H531:H535" si="29">F531-D531</f>
        <v>0</v>
      </c>
      <c r="I531" s="3"/>
    </row>
    <row r="532" spans="1:10" ht="12.75" customHeight="1" x14ac:dyDescent="0.2">
      <c r="A532" s="20"/>
      <c r="B532" s="20">
        <v>8114</v>
      </c>
      <c r="C532" s="20" t="s">
        <v>225</v>
      </c>
      <c r="D532" s="16">
        <f>D531</f>
        <v>0</v>
      </c>
      <c r="E532" s="20" t="s">
        <v>18</v>
      </c>
      <c r="F532" s="16">
        <f>F531</f>
        <v>0</v>
      </c>
      <c r="G532" s="20" t="s">
        <v>18</v>
      </c>
      <c r="H532" s="16">
        <f t="shared" si="29"/>
        <v>0</v>
      </c>
      <c r="I532" s="3" t="s">
        <v>18</v>
      </c>
    </row>
    <row r="533" spans="1:10" ht="12.75" customHeight="1" x14ac:dyDescent="0.2">
      <c r="A533" s="20"/>
      <c r="B533" s="20"/>
      <c r="C533" s="20"/>
      <c r="D533" s="16"/>
      <c r="E533" s="20"/>
      <c r="F533" s="16"/>
      <c r="G533" s="20"/>
      <c r="H533" s="16"/>
      <c r="I533" s="3"/>
    </row>
    <row r="534" spans="1:10" ht="12.75" customHeight="1" x14ac:dyDescent="0.2">
      <c r="A534" s="14"/>
      <c r="B534" s="14">
        <v>8115</v>
      </c>
      <c r="C534" s="14" t="s">
        <v>239</v>
      </c>
      <c r="D534" s="21">
        <v>9401635</v>
      </c>
      <c r="E534" s="14"/>
      <c r="F534" s="21">
        <f>F544</f>
        <v>8141765</v>
      </c>
      <c r="G534" s="14"/>
      <c r="H534" s="3">
        <f>H524*-1</f>
        <v>1259870</v>
      </c>
      <c r="I534" s="3"/>
      <c r="J534" s="3"/>
    </row>
    <row r="535" spans="1:10" ht="12.75" customHeight="1" x14ac:dyDescent="0.2">
      <c r="A535" s="20"/>
      <c r="B535" s="20">
        <v>8115</v>
      </c>
      <c r="C535" s="20" t="s">
        <v>240</v>
      </c>
      <c r="D535" s="16">
        <f>D534</f>
        <v>9401635</v>
      </c>
      <c r="E535" s="20" t="s">
        <v>18</v>
      </c>
      <c r="F535" s="16">
        <f>F534</f>
        <v>8141765</v>
      </c>
      <c r="G535" s="20" t="s">
        <v>18</v>
      </c>
      <c r="H535" s="16">
        <f>H534</f>
        <v>1259870</v>
      </c>
      <c r="I535" s="3" t="s">
        <v>18</v>
      </c>
      <c r="J535" s="3"/>
    </row>
    <row r="536" spans="1:10" ht="12.75" customHeight="1" x14ac:dyDescent="0.2">
      <c r="A536" s="4"/>
      <c r="C536" s="2" t="s">
        <v>0</v>
      </c>
      <c r="D536" s="2" t="s">
        <v>0</v>
      </c>
      <c r="F536" s="2" t="s">
        <v>0</v>
      </c>
      <c r="H536" s="2" t="s">
        <v>0</v>
      </c>
    </row>
    <row r="537" spans="1:10" ht="12.75" customHeight="1" x14ac:dyDescent="0.2">
      <c r="A537" s="4"/>
      <c r="B537" s="2">
        <v>8123</v>
      </c>
      <c r="C537" s="2" t="s">
        <v>220</v>
      </c>
      <c r="D537" s="3">
        <v>0</v>
      </c>
      <c r="F537" s="3">
        <v>0</v>
      </c>
      <c r="H537" s="3">
        <f t="shared" ref="H537:H538" si="30">F537-D537</f>
        <v>0</v>
      </c>
    </row>
    <row r="538" spans="1:10" ht="12.75" customHeight="1" x14ac:dyDescent="0.2">
      <c r="A538" s="4"/>
      <c r="B538" s="4">
        <v>8123</v>
      </c>
      <c r="C538" s="20" t="s">
        <v>221</v>
      </c>
      <c r="D538" s="10">
        <f>D537</f>
        <v>0</v>
      </c>
      <c r="E538" s="4" t="s">
        <v>18</v>
      </c>
      <c r="F538" s="10">
        <f>F537</f>
        <v>0</v>
      </c>
      <c r="G538" s="4" t="s">
        <v>18</v>
      </c>
      <c r="H538" s="16">
        <f t="shared" si="30"/>
        <v>0</v>
      </c>
      <c r="I538" s="2" t="s">
        <v>18</v>
      </c>
    </row>
    <row r="539" spans="1:10" ht="12.75" customHeight="1" x14ac:dyDescent="0.2">
      <c r="A539" s="4"/>
    </row>
    <row r="540" spans="1:10" ht="12.75" customHeight="1" x14ac:dyDescent="0.2">
      <c r="A540" s="4"/>
      <c r="B540" s="2">
        <v>8124</v>
      </c>
      <c r="C540" s="2" t="s">
        <v>183</v>
      </c>
      <c r="D540" s="3">
        <v>2817000</v>
      </c>
      <c r="F540" s="3">
        <v>2817000</v>
      </c>
      <c r="H540" s="3">
        <f t="shared" ref="H540:H541" si="31">F540-D540</f>
        <v>0</v>
      </c>
    </row>
    <row r="541" spans="1:10" ht="12.75" customHeight="1" x14ac:dyDescent="0.2">
      <c r="A541" s="4" t="s">
        <v>0</v>
      </c>
      <c r="B541" s="4">
        <v>8124</v>
      </c>
      <c r="C541" s="4" t="s">
        <v>218</v>
      </c>
      <c r="D541" s="10">
        <f>D540</f>
        <v>2817000</v>
      </c>
      <c r="E541" s="4" t="s">
        <v>18</v>
      </c>
      <c r="F541" s="10">
        <f>F540</f>
        <v>2817000</v>
      </c>
      <c r="G541" s="4" t="s">
        <v>18</v>
      </c>
      <c r="H541" s="3">
        <f t="shared" si="31"/>
        <v>0</v>
      </c>
      <c r="I541" s="4" t="s">
        <v>18</v>
      </c>
    </row>
    <row r="542" spans="1:10" ht="12.75" customHeight="1" x14ac:dyDescent="0.2">
      <c r="C542" s="4"/>
      <c r="D542" s="10"/>
      <c r="F542" s="10"/>
      <c r="H542" s="10"/>
    </row>
    <row r="543" spans="1:10" ht="12.75" customHeight="1" x14ac:dyDescent="0.2">
      <c r="B543" s="4"/>
      <c r="C543" s="4" t="s">
        <v>0</v>
      </c>
      <c r="D543" s="10" t="s">
        <v>0</v>
      </c>
      <c r="F543" s="10" t="s">
        <v>0</v>
      </c>
      <c r="H543" s="10" t="s">
        <v>0</v>
      </c>
      <c r="I543" s="24"/>
    </row>
    <row r="544" spans="1:10" ht="12.75" customHeight="1" x14ac:dyDescent="0.2">
      <c r="A544" s="4"/>
      <c r="B544" s="20" t="s">
        <v>245</v>
      </c>
      <c r="C544" s="20" t="s">
        <v>244</v>
      </c>
      <c r="D544" s="15">
        <f>D524-D541</f>
        <v>9401635</v>
      </c>
      <c r="F544" s="15">
        <f>F524-F541</f>
        <v>8141765</v>
      </c>
      <c r="H544" s="13"/>
    </row>
    <row r="545" spans="1:9" ht="12.75" customHeight="1" x14ac:dyDescent="0.2">
      <c r="A545" s="4"/>
      <c r="D545" s="15"/>
      <c r="F545" s="15"/>
      <c r="H545" s="13"/>
    </row>
    <row r="546" spans="1:9" ht="12.75" customHeight="1" x14ac:dyDescent="0.2">
      <c r="A546" s="20"/>
      <c r="B546" s="20"/>
      <c r="C546" s="20"/>
      <c r="D546" s="10"/>
      <c r="F546" s="10"/>
      <c r="H546" s="10"/>
    </row>
    <row r="547" spans="1:9" ht="12.75" customHeight="1" x14ac:dyDescent="0.2">
      <c r="A547" s="4"/>
    </row>
    <row r="548" spans="1:9" ht="12.75" customHeight="1" x14ac:dyDescent="0.2">
      <c r="D548" s="16"/>
      <c r="F548" s="16"/>
    </row>
    <row r="549" spans="1:9" ht="12.75" customHeight="1" x14ac:dyDescent="0.2">
      <c r="C549" s="4"/>
      <c r="D549" s="4"/>
      <c r="E549" s="4"/>
      <c r="F549" s="4"/>
      <c r="G549" s="4"/>
      <c r="H549" s="4"/>
      <c r="I549" s="4"/>
    </row>
    <row r="550" spans="1:9" ht="12.75" customHeight="1" x14ac:dyDescent="0.2">
      <c r="C550" s="4"/>
      <c r="D550" s="4"/>
      <c r="E550" s="4"/>
      <c r="F550" s="4"/>
      <c r="G550" s="4"/>
      <c r="H550" s="4"/>
      <c r="I550" s="4"/>
    </row>
    <row r="551" spans="1:9" ht="12.75" customHeight="1" x14ac:dyDescent="0.2">
      <c r="C551" s="4"/>
      <c r="D551" s="3"/>
      <c r="F551" s="3"/>
      <c r="H551" s="3"/>
    </row>
    <row r="552" spans="1:9" ht="12.75" customHeight="1" x14ac:dyDescent="0.2">
      <c r="C552" s="4"/>
      <c r="D552" s="3"/>
      <c r="F552" s="3"/>
      <c r="H552" s="3"/>
    </row>
    <row r="553" spans="1:9" ht="12.75" customHeight="1" x14ac:dyDescent="0.2">
      <c r="C553" s="4"/>
      <c r="D553" s="3"/>
      <c r="F553" s="3"/>
      <c r="H553" s="3"/>
    </row>
    <row r="554" spans="1:9" ht="12.75" customHeight="1" x14ac:dyDescent="0.2">
      <c r="C554" s="4"/>
      <c r="D554" s="3"/>
      <c r="F554" s="3"/>
      <c r="H554" s="3"/>
    </row>
    <row r="555" spans="1:9" ht="12.75" customHeight="1" x14ac:dyDescent="0.2">
      <c r="C555" s="4"/>
      <c r="D555" s="3"/>
      <c r="F555" s="3"/>
      <c r="H555" s="3"/>
    </row>
    <row r="556" spans="1:9" ht="12.75" customHeight="1" x14ac:dyDescent="0.2">
      <c r="D556" s="3"/>
      <c r="F556" s="3"/>
      <c r="H556" s="3"/>
    </row>
    <row r="557" spans="1:9" ht="12.75" customHeight="1" x14ac:dyDescent="0.2">
      <c r="D557" s="3"/>
      <c r="F557" s="3"/>
      <c r="H557" s="3"/>
    </row>
    <row r="558" spans="1:9" ht="12.75" customHeight="1" x14ac:dyDescent="0.2">
      <c r="D558" s="3"/>
      <c r="F558" s="3"/>
      <c r="H558" s="3"/>
    </row>
    <row r="559" spans="1:9" ht="12.75" customHeight="1" x14ac:dyDescent="0.2">
      <c r="D559" s="3"/>
      <c r="F559" s="3"/>
      <c r="H559" s="3"/>
    </row>
    <row r="560" spans="1:9" ht="12.75" customHeight="1" x14ac:dyDescent="0.2">
      <c r="C560" s="4"/>
      <c r="D560" s="3"/>
      <c r="F560" s="3"/>
      <c r="H560" s="3"/>
    </row>
    <row r="561" spans="3:8" ht="12.75" customHeight="1" x14ac:dyDescent="0.2">
      <c r="C561" s="4"/>
      <c r="D561" s="3"/>
      <c r="F561" s="3"/>
      <c r="H561" s="3"/>
    </row>
    <row r="562" spans="3:8" ht="12.75" customHeight="1" x14ac:dyDescent="0.2">
      <c r="C562" s="4"/>
      <c r="D562" s="3"/>
      <c r="F562" s="3"/>
      <c r="H562" s="3"/>
    </row>
    <row r="563" spans="3:8" ht="12.75" customHeight="1" x14ac:dyDescent="0.2">
      <c r="C563" s="4"/>
      <c r="D563" s="3"/>
      <c r="F563" s="3"/>
      <c r="H563" s="3"/>
    </row>
    <row r="564" spans="3:8" ht="12.75" customHeight="1" x14ac:dyDescent="0.2">
      <c r="C564" s="4"/>
      <c r="D564" s="3"/>
      <c r="F564" s="3"/>
      <c r="H564" s="3"/>
    </row>
    <row r="565" spans="3:8" ht="12.75" customHeight="1" x14ac:dyDescent="0.2">
      <c r="C565" s="4"/>
      <c r="D565" s="3"/>
      <c r="F565" s="3"/>
      <c r="H565" s="3"/>
    </row>
    <row r="566" spans="3:8" ht="12.75" customHeight="1" x14ac:dyDescent="0.2">
      <c r="C566" s="4"/>
      <c r="D566" s="3"/>
      <c r="F566" s="3"/>
      <c r="H566" s="3"/>
    </row>
    <row r="567" spans="3:8" ht="12.75" customHeight="1" x14ac:dyDescent="0.2">
      <c r="D567" s="3"/>
      <c r="F567" s="3"/>
      <c r="H567" s="3"/>
    </row>
    <row r="568" spans="3:8" ht="12.75" customHeight="1" x14ac:dyDescent="0.2">
      <c r="D568" s="3"/>
      <c r="F568" s="3"/>
      <c r="H568" s="3"/>
    </row>
    <row r="569" spans="3:8" ht="12.75" customHeight="1" x14ac:dyDescent="0.2">
      <c r="C569" s="4"/>
      <c r="D569" s="10"/>
      <c r="F569" s="10"/>
      <c r="H569" s="10"/>
    </row>
    <row r="570" spans="3:8" ht="12.75" customHeight="1" x14ac:dyDescent="0.2">
      <c r="D570" s="3"/>
      <c r="F570" s="3"/>
      <c r="H570" s="3"/>
    </row>
    <row r="571" spans="3:8" ht="12.75" customHeight="1" x14ac:dyDescent="0.2">
      <c r="D571" s="3"/>
      <c r="F571" s="3"/>
      <c r="H571" s="3"/>
    </row>
    <row r="572" spans="3:8" ht="12.75" customHeight="1" x14ac:dyDescent="0.2">
      <c r="D572" s="3"/>
      <c r="F572" s="3"/>
      <c r="H572" s="3"/>
    </row>
    <row r="573" spans="3:8" ht="12.75" customHeight="1" x14ac:dyDescent="0.2">
      <c r="D573" s="3"/>
      <c r="F573" s="3"/>
      <c r="H573" s="3"/>
    </row>
    <row r="574" spans="3:8" ht="12.75" customHeight="1" x14ac:dyDescent="0.2">
      <c r="D574" s="3"/>
      <c r="F574" s="3"/>
      <c r="H574" s="3"/>
    </row>
    <row r="575" spans="3:8" ht="12.75" customHeight="1" x14ac:dyDescent="0.2">
      <c r="D575" s="3"/>
      <c r="F575" s="3"/>
      <c r="H575" s="3"/>
    </row>
    <row r="576" spans="3:8" ht="12.75" customHeight="1" x14ac:dyDescent="0.2">
      <c r="D576" s="3"/>
      <c r="F576" s="3"/>
      <c r="H576" s="3"/>
    </row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</sheetData>
  <phoneticPr fontId="0" type="noConversion"/>
  <pageMargins left="0.78740157480314965" right="0.78740157480314965" top="0.78740157480314965" bottom="0.59055118110236227" header="0.51181102362204722" footer="0.39370078740157483"/>
  <pageSetup paperSize="9" scale="80" orientation="landscape" r:id="rId1"/>
  <headerFooter alignWithMargins="0">
    <oddFooter>Stránka &amp;P z 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stavebni</cp:lastModifiedBy>
  <cp:lastPrinted>2015-02-26T12:33:06Z</cp:lastPrinted>
  <dcterms:created xsi:type="dcterms:W3CDTF">2010-11-30T11:14:57Z</dcterms:created>
  <dcterms:modified xsi:type="dcterms:W3CDTF">2015-02-26T12:33:27Z</dcterms:modified>
</cp:coreProperties>
</file>