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72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/>
</workbook>
</file>

<file path=xl/sharedStrings.xml><?xml version="1.0" encoding="utf-8"?>
<sst xmlns="http://schemas.openxmlformats.org/spreadsheetml/2006/main" count="38" uniqueCount="28">
  <si>
    <t>výhled</t>
  </si>
  <si>
    <t xml:space="preserve">příjmy </t>
  </si>
  <si>
    <t>neinvest.dotace</t>
  </si>
  <si>
    <t xml:space="preserve">celkové příjmy </t>
  </si>
  <si>
    <t>celkové výdaje</t>
  </si>
  <si>
    <t>fondy včetně financování</t>
  </si>
  <si>
    <t xml:space="preserve">Komentář : </t>
  </si>
  <si>
    <t>Malšice</t>
  </si>
  <si>
    <t>invest.dotace úroků</t>
  </si>
  <si>
    <t>daňové příjmy</t>
  </si>
  <si>
    <t xml:space="preserve">kapitálové příjmy </t>
  </si>
  <si>
    <t>fondy a rezervy</t>
  </si>
  <si>
    <t>kapitálové výdaje</t>
  </si>
  <si>
    <t>příjmy ostatní nimo obec.lesů</t>
  </si>
  <si>
    <t>příjmy z obecních lesů</t>
  </si>
  <si>
    <t xml:space="preserve">provozní výdaje mimo ob. lesů </t>
  </si>
  <si>
    <t>provozní výdaje obecní lesy</t>
  </si>
  <si>
    <t>splátka úvěru ČSOB tělocvična  anuitní splátky</t>
  </si>
  <si>
    <t xml:space="preserve">splátka úvěru ČSOB Holubí dům </t>
  </si>
  <si>
    <t>úroky ČSOB  Holubí dům PRIBOR +1,2%</t>
  </si>
  <si>
    <t>roční dluhová služba - potřeba peněz</t>
  </si>
  <si>
    <t>roční dluhová služba - poměr k příjmům</t>
  </si>
  <si>
    <t>Rámcový rozpočet Městyse Malšice od roku 2011</t>
  </si>
  <si>
    <t>splátka úvěru ČSOB vodovod</t>
  </si>
  <si>
    <t>úroky ČSOB vodovod</t>
  </si>
  <si>
    <t>splatná dne 18.9.2020</t>
  </si>
  <si>
    <t>splatné dná 22.3.2016</t>
  </si>
  <si>
    <t>splatná dne 25.8.2014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</si>
</sst>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9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5" fillId="4" borderId="4" xfId="0" applyNumberFormat="1" applyFont="1" applyFill="1" applyBorder="1" applyAlignment="1">
      <alignment/>
    </xf>
    <xf numFmtId="164" fontId="5" fillId="4" borderId="4" xfId="0" applyNumberFormat="1" applyFont="1" applyFill="1" applyBorder="1" applyAlignment="1">
      <alignment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5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6" borderId="11" xfId="0" applyFont="1" applyFill="1" applyBorder="1" applyAlignment="1">
      <alignment/>
    </xf>
    <xf numFmtId="164" fontId="5" fillId="4" borderId="12" xfId="0" applyNumberFormat="1" applyFont="1" applyFill="1" applyBorder="1" applyAlignment="1">
      <alignment/>
    </xf>
    <xf numFmtId="0" fontId="5" fillId="6" borderId="13" xfId="0" applyFont="1" applyFill="1" applyBorder="1" applyAlignment="1">
      <alignment/>
    </xf>
    <xf numFmtId="3" fontId="5" fillId="4" borderId="14" xfId="0" applyNumberFormat="1" applyFont="1" applyFill="1" applyBorder="1" applyAlignment="1">
      <alignment/>
    </xf>
    <xf numFmtId="3" fontId="5" fillId="4" borderId="15" xfId="0" applyNumberFormat="1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workbookViewId="0" topLeftCell="A1">
      <selection activeCell="Q15" sqref="Q15"/>
    </sheetView>
  </sheetViews>
  <sheetFormatPr defaultColWidth="9.140625" defaultRowHeight="12.75"/>
  <cols>
    <col min="1" max="1" width="42.421875" style="3" customWidth="1"/>
    <col min="2" max="11" width="8.7109375" style="3" customWidth="1"/>
    <col min="12" max="16384" width="5.7109375" style="3" customWidth="1"/>
  </cols>
  <sheetData>
    <row r="1" s="5" customFormat="1" ht="24" customHeight="1">
      <c r="A1" s="5" t="s">
        <v>22</v>
      </c>
    </row>
    <row r="4" ht="13.5" thickBot="1"/>
    <row r="5" spans="1:11" ht="12.75">
      <c r="A5" s="6" t="s">
        <v>7</v>
      </c>
      <c r="B5" s="15">
        <v>2011</v>
      </c>
      <c r="C5" s="15">
        <f>+B5+1</f>
        <v>2012</v>
      </c>
      <c r="D5" s="15">
        <f>+C5+1</f>
        <v>2013</v>
      </c>
      <c r="E5" s="15">
        <f>+D5+1</f>
        <v>2014</v>
      </c>
      <c r="F5" s="15">
        <f>+E5+1</f>
        <v>2015</v>
      </c>
      <c r="G5" s="13">
        <f>+F5+1</f>
        <v>2016</v>
      </c>
      <c r="H5" s="13">
        <f>+G5+1</f>
        <v>2017</v>
      </c>
      <c r="I5" s="13">
        <f>+H5+1</f>
        <v>2018</v>
      </c>
      <c r="J5" s="13">
        <f>+I5+1</f>
        <v>2019</v>
      </c>
      <c r="K5" s="13">
        <f>+J5+1</f>
        <v>2020</v>
      </c>
    </row>
    <row r="6" spans="1:11" ht="13.5" thickBot="1">
      <c r="A6" s="7"/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4" t="s">
        <v>0</v>
      </c>
      <c r="H6" s="14" t="s">
        <v>0</v>
      </c>
      <c r="I6" s="14" t="s">
        <v>0</v>
      </c>
      <c r="J6" s="14" t="s">
        <v>0</v>
      </c>
      <c r="K6" s="14" t="s">
        <v>0</v>
      </c>
    </row>
    <row r="7" spans="1:11" ht="12.75">
      <c r="A7" s="17" t="s">
        <v>11</v>
      </c>
      <c r="B7" s="9"/>
      <c r="C7" s="9"/>
      <c r="D7" s="9"/>
      <c r="E7" s="9"/>
      <c r="F7" s="9"/>
      <c r="G7" s="9"/>
      <c r="H7" s="9"/>
      <c r="I7" s="9"/>
      <c r="J7" s="9"/>
      <c r="K7" s="18"/>
    </row>
    <row r="8" spans="1:11" ht="12.75">
      <c r="A8" s="19" t="s">
        <v>9</v>
      </c>
      <c r="B8" s="10">
        <v>8000</v>
      </c>
      <c r="C8" s="10">
        <v>8000</v>
      </c>
      <c r="D8" s="10">
        <v>8000</v>
      </c>
      <c r="E8" s="10">
        <v>8000</v>
      </c>
      <c r="F8" s="10">
        <v>8000</v>
      </c>
      <c r="G8" s="10">
        <v>8000</v>
      </c>
      <c r="H8" s="10">
        <v>8000</v>
      </c>
      <c r="I8" s="10">
        <v>8000</v>
      </c>
      <c r="J8" s="10">
        <v>8000</v>
      </c>
      <c r="K8" s="20">
        <v>8000</v>
      </c>
    </row>
    <row r="9" spans="1:11" ht="12.75">
      <c r="A9" s="19" t="s">
        <v>13</v>
      </c>
      <c r="B9" s="10">
        <v>1600</v>
      </c>
      <c r="C9" s="10">
        <v>1600</v>
      </c>
      <c r="D9" s="10">
        <v>1600</v>
      </c>
      <c r="E9" s="10">
        <v>1600</v>
      </c>
      <c r="F9" s="10">
        <v>1600</v>
      </c>
      <c r="G9" s="10">
        <v>1600</v>
      </c>
      <c r="H9" s="10">
        <v>1600</v>
      </c>
      <c r="I9" s="10">
        <v>1600</v>
      </c>
      <c r="J9" s="10">
        <v>1600</v>
      </c>
      <c r="K9" s="20">
        <v>1600</v>
      </c>
    </row>
    <row r="10" spans="1:11" ht="12.75">
      <c r="A10" s="19" t="s">
        <v>14</v>
      </c>
      <c r="B10" s="10">
        <v>3700</v>
      </c>
      <c r="C10" s="10">
        <v>3700</v>
      </c>
      <c r="D10" s="10">
        <v>3700</v>
      </c>
      <c r="E10" s="10">
        <v>3700</v>
      </c>
      <c r="F10" s="10">
        <v>3700</v>
      </c>
      <c r="G10" s="10">
        <v>3700</v>
      </c>
      <c r="H10" s="10">
        <v>3700</v>
      </c>
      <c r="I10" s="10">
        <v>3700</v>
      </c>
      <c r="J10" s="10">
        <v>3700</v>
      </c>
      <c r="K10" s="20">
        <v>3700</v>
      </c>
    </row>
    <row r="11" spans="1:11" ht="12.75">
      <c r="A11" s="19" t="s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20"/>
    </row>
    <row r="12" spans="1:11" ht="12.75">
      <c r="A12" s="21" t="s">
        <v>1</v>
      </c>
      <c r="B12" s="11">
        <f aca="true" t="shared" si="0" ref="B12:K12">SUM(B8:B11)</f>
        <v>13300</v>
      </c>
      <c r="C12" s="11">
        <f t="shared" si="0"/>
        <v>13300</v>
      </c>
      <c r="D12" s="11">
        <f t="shared" si="0"/>
        <v>13300</v>
      </c>
      <c r="E12" s="11">
        <f t="shared" si="0"/>
        <v>13300</v>
      </c>
      <c r="F12" s="11">
        <f t="shared" si="0"/>
        <v>13300</v>
      </c>
      <c r="G12" s="11">
        <f t="shared" si="0"/>
        <v>13300</v>
      </c>
      <c r="H12" s="11">
        <f t="shared" si="0"/>
        <v>13300</v>
      </c>
      <c r="I12" s="11">
        <f t="shared" si="0"/>
        <v>13300</v>
      </c>
      <c r="J12" s="11">
        <f t="shared" si="0"/>
        <v>13300</v>
      </c>
      <c r="K12" s="22">
        <f t="shared" si="0"/>
        <v>13300</v>
      </c>
    </row>
    <row r="13" spans="1:11" s="4" customFormat="1" ht="12.75">
      <c r="A13" s="23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20"/>
    </row>
    <row r="14" spans="1:11" ht="12.75">
      <c r="A14" s="19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20"/>
    </row>
    <row r="15" spans="1:11" ht="12.75">
      <c r="A15" s="24" t="s">
        <v>3</v>
      </c>
      <c r="B15" s="11">
        <f aca="true" t="shared" si="1" ref="B15:K15">SUM(B12:B14)</f>
        <v>13300</v>
      </c>
      <c r="C15" s="11">
        <f t="shared" si="1"/>
        <v>13300</v>
      </c>
      <c r="D15" s="11">
        <f t="shared" si="1"/>
        <v>13300</v>
      </c>
      <c r="E15" s="11">
        <f t="shared" si="1"/>
        <v>13300</v>
      </c>
      <c r="F15" s="11">
        <f t="shared" si="1"/>
        <v>13300</v>
      </c>
      <c r="G15" s="11">
        <f t="shared" si="1"/>
        <v>13300</v>
      </c>
      <c r="H15" s="11">
        <f t="shared" si="1"/>
        <v>13300</v>
      </c>
      <c r="I15" s="11">
        <f t="shared" si="1"/>
        <v>13300</v>
      </c>
      <c r="J15" s="11">
        <f t="shared" si="1"/>
        <v>13300</v>
      </c>
      <c r="K15" s="22">
        <f t="shared" si="1"/>
        <v>13300</v>
      </c>
    </row>
    <row r="16" spans="1:11" ht="12.75">
      <c r="A16" s="19" t="s">
        <v>15</v>
      </c>
      <c r="B16" s="10">
        <v>8629</v>
      </c>
      <c r="C16" s="10">
        <v>8657</v>
      </c>
      <c r="D16" s="10">
        <v>8700</v>
      </c>
      <c r="E16" s="10">
        <v>9053</v>
      </c>
      <c r="F16" s="10">
        <v>9807</v>
      </c>
      <c r="G16" s="10">
        <v>10579</v>
      </c>
      <c r="H16" s="10">
        <v>10850</v>
      </c>
      <c r="I16" s="10">
        <v>10890</v>
      </c>
      <c r="J16" s="10">
        <v>10923</v>
      </c>
      <c r="K16" s="20">
        <v>11200</v>
      </c>
    </row>
    <row r="17" spans="1:11" ht="12.75">
      <c r="A17" s="19" t="s">
        <v>16</v>
      </c>
      <c r="B17" s="10">
        <v>1360</v>
      </c>
      <c r="C17" s="10">
        <v>1360</v>
      </c>
      <c r="D17" s="10">
        <v>1360</v>
      </c>
      <c r="E17" s="10">
        <v>1360</v>
      </c>
      <c r="F17" s="10">
        <v>1360</v>
      </c>
      <c r="G17" s="10">
        <v>1360</v>
      </c>
      <c r="H17" s="10">
        <v>1360</v>
      </c>
      <c r="I17" s="10">
        <v>1360</v>
      </c>
      <c r="J17" s="10">
        <v>1360</v>
      </c>
      <c r="K17" s="20">
        <v>1360</v>
      </c>
    </row>
    <row r="18" spans="1:11" ht="12.75">
      <c r="A18" s="19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20"/>
    </row>
    <row r="19" spans="1:12" ht="12.75">
      <c r="A19" s="19" t="s">
        <v>23</v>
      </c>
      <c r="B19" s="10">
        <v>975</v>
      </c>
      <c r="C19" s="10">
        <v>975</v>
      </c>
      <c r="D19" s="10">
        <v>975</v>
      </c>
      <c r="E19" s="10">
        <v>975</v>
      </c>
      <c r="F19" s="10">
        <v>975</v>
      </c>
      <c r="G19" s="10">
        <v>975</v>
      </c>
      <c r="H19" s="10">
        <v>975</v>
      </c>
      <c r="I19" s="10">
        <v>975</v>
      </c>
      <c r="J19" s="10">
        <v>975</v>
      </c>
      <c r="K19" s="20">
        <v>730</v>
      </c>
      <c r="L19" s="3" t="s">
        <v>25</v>
      </c>
    </row>
    <row r="20" spans="1:12" ht="12.75">
      <c r="A20" s="19" t="s">
        <v>17</v>
      </c>
      <c r="B20" s="10">
        <v>985</v>
      </c>
      <c r="C20" s="10">
        <v>985</v>
      </c>
      <c r="D20" s="10">
        <v>985</v>
      </c>
      <c r="E20" s="10">
        <v>985</v>
      </c>
      <c r="F20" s="10">
        <v>985</v>
      </c>
      <c r="G20" s="10">
        <v>246</v>
      </c>
      <c r="H20" s="10"/>
      <c r="I20" s="10"/>
      <c r="J20" s="10"/>
      <c r="K20" s="20"/>
      <c r="L20" s="3" t="s">
        <v>26</v>
      </c>
    </row>
    <row r="21" spans="1:12" ht="12.75">
      <c r="A21" s="19" t="s">
        <v>18</v>
      </c>
      <c r="B21" s="10">
        <v>876</v>
      </c>
      <c r="C21" s="10">
        <v>924</v>
      </c>
      <c r="D21" s="10">
        <v>960</v>
      </c>
      <c r="E21" s="10">
        <v>688</v>
      </c>
      <c r="F21" s="10"/>
      <c r="G21" s="10"/>
      <c r="H21" s="10"/>
      <c r="I21" s="10"/>
      <c r="J21" s="10"/>
      <c r="K21" s="20"/>
      <c r="L21" s="3" t="s">
        <v>27</v>
      </c>
    </row>
    <row r="22" spans="1:11" ht="12.75">
      <c r="A22" s="19" t="s">
        <v>24</v>
      </c>
      <c r="B22" s="10">
        <v>303</v>
      </c>
      <c r="C22" s="10">
        <v>271</v>
      </c>
      <c r="D22" s="10">
        <v>238</v>
      </c>
      <c r="E22" s="10">
        <v>205</v>
      </c>
      <c r="F22" s="10">
        <v>173</v>
      </c>
      <c r="G22" s="10">
        <v>140</v>
      </c>
      <c r="H22" s="10">
        <v>107</v>
      </c>
      <c r="I22" s="10">
        <v>75</v>
      </c>
      <c r="J22" s="10">
        <v>42</v>
      </c>
      <c r="K22" s="20">
        <v>10</v>
      </c>
    </row>
    <row r="23" spans="1:11" ht="12.75">
      <c r="A23" s="19" t="s">
        <v>19</v>
      </c>
      <c r="B23" s="10">
        <v>172</v>
      </c>
      <c r="C23" s="10">
        <v>128</v>
      </c>
      <c r="D23" s="10">
        <v>82</v>
      </c>
      <c r="E23" s="10">
        <v>34</v>
      </c>
      <c r="F23" s="10"/>
      <c r="G23" s="10"/>
      <c r="H23" s="10"/>
      <c r="I23" s="10"/>
      <c r="J23" s="10"/>
      <c r="K23" s="20"/>
    </row>
    <row r="24" spans="1:11" ht="12.75">
      <c r="A24" s="24" t="s">
        <v>4</v>
      </c>
      <c r="B24" s="11">
        <f aca="true" t="shared" si="2" ref="B24:K24">SUM(B16:B23)</f>
        <v>13300</v>
      </c>
      <c r="C24" s="11">
        <f t="shared" si="2"/>
        <v>13300</v>
      </c>
      <c r="D24" s="11">
        <f t="shared" si="2"/>
        <v>13300</v>
      </c>
      <c r="E24" s="11">
        <f t="shared" si="2"/>
        <v>13300</v>
      </c>
      <c r="F24" s="11">
        <f t="shared" si="2"/>
        <v>13300</v>
      </c>
      <c r="G24" s="11">
        <f t="shared" si="2"/>
        <v>13300</v>
      </c>
      <c r="H24" s="11">
        <f t="shared" si="2"/>
        <v>13292</v>
      </c>
      <c r="I24" s="11">
        <f t="shared" si="2"/>
        <v>13300</v>
      </c>
      <c r="J24" s="11">
        <f t="shared" si="2"/>
        <v>13300</v>
      </c>
      <c r="K24" s="22">
        <f t="shared" si="2"/>
        <v>13300</v>
      </c>
    </row>
    <row r="25" spans="1:11" ht="12.75">
      <c r="A25" s="24" t="s">
        <v>11</v>
      </c>
      <c r="B25" s="11">
        <f aca="true" t="shared" si="3" ref="B25:K25">B15-B24</f>
        <v>0</v>
      </c>
      <c r="C25" s="11">
        <f t="shared" si="3"/>
        <v>0</v>
      </c>
      <c r="D25" s="11">
        <f t="shared" si="3"/>
        <v>0</v>
      </c>
      <c r="E25" s="11">
        <f t="shared" si="3"/>
        <v>0</v>
      </c>
      <c r="F25" s="11">
        <f t="shared" si="3"/>
        <v>0</v>
      </c>
      <c r="G25" s="11">
        <f t="shared" si="3"/>
        <v>0</v>
      </c>
      <c r="H25" s="11">
        <f t="shared" si="3"/>
        <v>8</v>
      </c>
      <c r="I25" s="11">
        <f t="shared" si="3"/>
        <v>0</v>
      </c>
      <c r="J25" s="11">
        <f t="shared" si="3"/>
        <v>0</v>
      </c>
      <c r="K25" s="22">
        <f t="shared" si="3"/>
        <v>0</v>
      </c>
    </row>
    <row r="26" spans="1:11" ht="12.75">
      <c r="A26" s="24" t="s">
        <v>20</v>
      </c>
      <c r="B26" s="11">
        <f aca="true" t="shared" si="4" ref="B26:G26">SUM(B19:B23)</f>
        <v>3311</v>
      </c>
      <c r="C26" s="11">
        <f t="shared" si="4"/>
        <v>3283</v>
      </c>
      <c r="D26" s="11">
        <f t="shared" si="4"/>
        <v>3240</v>
      </c>
      <c r="E26" s="11">
        <f t="shared" si="4"/>
        <v>2887</v>
      </c>
      <c r="F26" s="11">
        <f t="shared" si="4"/>
        <v>2133</v>
      </c>
      <c r="G26" s="11">
        <f t="shared" si="4"/>
        <v>1361</v>
      </c>
      <c r="H26" s="11">
        <f>SUM(H19:H23)</f>
        <v>1082</v>
      </c>
      <c r="I26" s="11">
        <f>SUM(I19:I23)</f>
        <v>1050</v>
      </c>
      <c r="J26" s="11">
        <f>SUM(J19:J23)</f>
        <v>1017</v>
      </c>
      <c r="K26" s="22">
        <f>SUM(K19:K23)</f>
        <v>740</v>
      </c>
    </row>
    <row r="27" spans="1:11" ht="12.75">
      <c r="A27" s="24" t="s">
        <v>21</v>
      </c>
      <c r="B27" s="12">
        <f>(B19+B20+B21+B22+B23)/B15</f>
        <v>0.24894736842105264</v>
      </c>
      <c r="C27" s="12">
        <f>(C19+C20+C21+C22+C23)/C15</f>
        <v>0.2468421052631579</v>
      </c>
      <c r="D27" s="12">
        <f>(D19+D20+D21+D22+D23)/D15</f>
        <v>0.24360902255639097</v>
      </c>
      <c r="E27" s="12">
        <f>(E19+E20+E21+E22+E23)/E15</f>
        <v>0.21706766917293233</v>
      </c>
      <c r="F27" s="12">
        <f>(F19+F20+F21+F22+F23)/F15</f>
        <v>0.16037593984962406</v>
      </c>
      <c r="G27" s="12">
        <f>(G19+G20+G21+G22+G23)/G15</f>
        <v>0.10233082706766918</v>
      </c>
      <c r="H27" s="12">
        <f>(H19+H20+H21+H22+H23)/H15</f>
        <v>0.08135338345864662</v>
      </c>
      <c r="I27" s="12">
        <f>(I19+I20+I21+I22+I23)/I15</f>
        <v>0.07894736842105263</v>
      </c>
      <c r="J27" s="12">
        <f>(J19+J20+J21+J22+J23)/J15</f>
        <v>0.07646616541353383</v>
      </c>
      <c r="K27" s="25">
        <f>(K19+K20+K21+K22+K23)/K15</f>
        <v>0.055639097744360905</v>
      </c>
    </row>
    <row r="28" spans="1:11" ht="13.5" thickBot="1">
      <c r="A28" s="26" t="s">
        <v>5</v>
      </c>
      <c r="B28" s="27">
        <f aca="true" t="shared" si="5" ref="B28:G28">B15-B24+B7</f>
        <v>0</v>
      </c>
      <c r="C28" s="27">
        <f t="shared" si="5"/>
        <v>0</v>
      </c>
      <c r="D28" s="27">
        <f t="shared" si="5"/>
        <v>0</v>
      </c>
      <c r="E28" s="27">
        <f t="shared" si="5"/>
        <v>0</v>
      </c>
      <c r="F28" s="27">
        <f t="shared" si="5"/>
        <v>0</v>
      </c>
      <c r="G28" s="27">
        <f t="shared" si="5"/>
        <v>0</v>
      </c>
      <c r="H28" s="27">
        <f>H15-H24+H7</f>
        <v>8</v>
      </c>
      <c r="I28" s="27">
        <f>I15-I24+I7</f>
        <v>0</v>
      </c>
      <c r="J28" s="27">
        <f>J15-J24+J7</f>
        <v>0</v>
      </c>
      <c r="K28" s="28">
        <f>K15-K24+K7</f>
        <v>0</v>
      </c>
    </row>
    <row r="29" spans="1:11" ht="13.5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2" t="s">
        <v>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2" spans="2:11" ht="12.75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">
    <mergeCell ref="A5:A6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Raiffeisenbank,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Raiffeisenbank</dc:creator>
  <cp:keywords/>
  <dc:description/>
  <cp:lastModifiedBy>stavebni</cp:lastModifiedBy>
  <cp:lastPrinted>2011-01-27T08:51:50Z</cp:lastPrinted>
  <dcterms:created xsi:type="dcterms:W3CDTF">1999-11-15T08:08:27Z</dcterms:created>
  <dcterms:modified xsi:type="dcterms:W3CDTF">2011-01-27T09:13:00Z</dcterms:modified>
  <cp:category/>
  <cp:version/>
  <cp:contentType/>
  <cp:contentStatus/>
</cp:coreProperties>
</file>